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111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adrianaperez/Documents/BORRADORES ACUERDOS/"/>
    </mc:Choice>
  </mc:AlternateContent>
  <xr:revisionPtr revIDLastSave="0" documentId="8_{CAC7617F-6370-4141-BBA0-52FC983861EE}" xr6:coauthVersionLast="47" xr6:coauthVersionMax="47" xr10:uidLastSave="{00000000-0000-0000-0000-000000000000}"/>
  <bookViews>
    <workbookView xWindow="0" yWindow="500" windowWidth="19420" windowHeight="10420" xr2:uid="{00000000-000D-0000-FFFF-FFFF00000000}"/>
  </bookViews>
  <sheets>
    <sheet name="SENALES_SOE" sheetId="7" r:id="rId1"/>
    <sheet name="TIPOS_SECCIONADORES" sheetId="22" r:id="rId2"/>
    <sheet name="TABLAS" sheetId="21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5" i="7" l="1"/>
  <c r="D29" i="7" l="1"/>
  <c r="D30" i="7"/>
  <c r="D31" i="7"/>
  <c r="D32" i="7"/>
  <c r="D36" i="7" l="1"/>
  <c r="D26" i="7"/>
  <c r="D27" i="7"/>
  <c r="D34" i="7" l="1"/>
  <c r="D33" i="7"/>
  <c r="D28" i="7"/>
  <c r="D24" i="7" l="1"/>
  <c r="D25" i="7"/>
  <c r="D23" i="7"/>
</calcChain>
</file>

<file path=xl/sharedStrings.xml><?xml version="1.0" encoding="utf-8"?>
<sst xmlns="http://schemas.openxmlformats.org/spreadsheetml/2006/main" count="388" uniqueCount="137">
  <si>
    <t>ANEXO 3 - FORMATO SEÑALES DE SOE</t>
  </si>
  <si>
    <t>NOMBRE PROYECTO</t>
  </si>
  <si>
    <t>FECHA ENVÍO</t>
  </si>
  <si>
    <t>1. Estas señales deberán estar disponibles en el nivel 3 de los centros de control de los agentes.</t>
  </si>
  <si>
    <r>
      <t xml:space="preserve">2. Diligenciar las celdas señaladas en </t>
    </r>
    <r>
      <rPr>
        <b/>
        <u/>
        <sz val="9"/>
        <color theme="1"/>
        <rFont val="Calibri"/>
        <family val="2"/>
        <scheme val="minor"/>
      </rPr>
      <t>color gris</t>
    </r>
    <r>
      <rPr>
        <sz val="9"/>
        <color theme="1"/>
        <rFont val="Calibri"/>
        <family val="2"/>
        <scheme val="minor"/>
      </rPr>
      <t>.</t>
    </r>
  </si>
  <si>
    <t>3. Nombre de la Señal, indica el texto como queda identificada la señal en el sistema SCADA del agente</t>
  </si>
  <si>
    <t>4. Las señales marcadas con * se deben incluir cuando aplique</t>
  </si>
  <si>
    <t>BAHÍAS Y CORTES</t>
  </si>
  <si>
    <r>
      <t xml:space="preserve">Estas señales se deben diligenciar por cada </t>
    </r>
    <r>
      <rPr>
        <b/>
        <u/>
        <sz val="10"/>
        <color theme="1"/>
        <rFont val="Calibri"/>
        <family val="2"/>
        <scheme val="minor"/>
      </rPr>
      <t>bahía o corte</t>
    </r>
    <r>
      <rPr>
        <sz val="10"/>
        <color theme="1"/>
        <rFont val="Calibri"/>
        <family val="2"/>
        <scheme val="minor"/>
      </rPr>
      <t xml:space="preserve"> que existan en el proyecto a reportar.</t>
    </r>
  </si>
  <si>
    <t>Subestación</t>
  </si>
  <si>
    <t>Activo</t>
  </si>
  <si>
    <t>Interruptor</t>
  </si>
  <si>
    <t>ÍTEM</t>
  </si>
  <si>
    <t>TIPO</t>
  </si>
  <si>
    <t>DESCRIPCIÓN</t>
  </si>
  <si>
    <t>TIPO IEC</t>
  </si>
  <si>
    <t>NOMBRE DE LA SEÑAL</t>
  </si>
  <si>
    <t>Señalización</t>
  </si>
  <si>
    <t>SP</t>
  </si>
  <si>
    <t>Alarma</t>
  </si>
  <si>
    <t>Disparo Esquema Tramo de Línea</t>
  </si>
  <si>
    <t>PROTECCIÓN DE LÍNEA</t>
  </si>
  <si>
    <r>
      <t xml:space="preserve">Estas señales se deben diligenciar para cada </t>
    </r>
    <r>
      <rPr>
        <b/>
        <u/>
        <sz val="10"/>
        <color theme="1"/>
        <rFont val="Calibri"/>
        <family val="2"/>
        <scheme val="minor"/>
      </rPr>
      <t>relé de protección de línea</t>
    </r>
    <r>
      <rPr>
        <sz val="10"/>
        <color theme="1"/>
        <rFont val="Calibri"/>
        <family val="2"/>
        <scheme val="minor"/>
      </rPr>
      <t xml:space="preserve"> que exista en el proyecto a reportar.</t>
    </r>
  </si>
  <si>
    <t>Se deben seleccionar las señales de acuerdo con las funciones de protección implementadas en el relé.</t>
  </si>
  <si>
    <t>Relé</t>
  </si>
  <si>
    <t>Disparo General</t>
  </si>
  <si>
    <t>Disparo Fase A</t>
  </si>
  <si>
    <t>Disparo Fase B</t>
  </si>
  <si>
    <t>Disparo Fase C</t>
  </si>
  <si>
    <t>21 - Disparo Zona 1 *</t>
  </si>
  <si>
    <t>21 - Disparo Zona 2 *</t>
  </si>
  <si>
    <t>21 - Disparo Zona 3 (Adelante) *</t>
  </si>
  <si>
    <t>21 - Disparo Zona Reversa *</t>
  </si>
  <si>
    <t>32F - Sobre Potencia de Envío *</t>
  </si>
  <si>
    <t>32R - Sobre Potencia de Recibo *</t>
  </si>
  <si>
    <t>51/67 - Disparo Sobrecorriente de Fases *</t>
  </si>
  <si>
    <t>51N - Disparo Sobrecorriente a tierra*</t>
  </si>
  <si>
    <t xml:space="preserve">59 - Disparo Sobre Tensión </t>
  </si>
  <si>
    <t>67N - Disparo Sobrecorriente Direccional a Tierra *</t>
  </si>
  <si>
    <t>67NCD - Disparo Sobrecorriente Comparación Direccional a Tierra *</t>
  </si>
  <si>
    <t>68 - Disparo Oscilación de Potencia *</t>
  </si>
  <si>
    <t xml:space="preserve">87L - Disparo Diferencial </t>
  </si>
  <si>
    <t>Envío Teleprotección Señal Permisiva *</t>
  </si>
  <si>
    <t>Recibo Teleprotección Señal Permisiva *</t>
  </si>
  <si>
    <t>Envío Teleprotección Comparación Direccional Sobrecorriente a Tierra *</t>
  </si>
  <si>
    <t>Recibo Teleprotección Comparación Direccional Sobrecorriente a Tierra *</t>
  </si>
  <si>
    <t>Envío Disparo Directo</t>
  </si>
  <si>
    <t>Recibo Disparo Directo</t>
  </si>
  <si>
    <t>Falla Canal de Comunicación</t>
  </si>
  <si>
    <t>Pérdida de Potencial (Función Supervisión Fusibles)</t>
  </si>
  <si>
    <t>Cierre en Falla</t>
  </si>
  <si>
    <t>Orden de Recierre</t>
  </si>
  <si>
    <t>Recierre Fuera de Servicio</t>
  </si>
  <si>
    <t>Activación Esquema Eco y Fuente Débil</t>
  </si>
  <si>
    <t>PROTECCIÓN EQUIPO INDUCTIVO (TRANSFORMADORES Y REACTORES)</t>
  </si>
  <si>
    <r>
      <t xml:space="preserve">Estas señales se deben diligenciar por cada </t>
    </r>
    <r>
      <rPr>
        <b/>
        <u/>
        <sz val="10"/>
        <color theme="1"/>
        <rFont val="Calibri"/>
        <family val="2"/>
        <scheme val="minor"/>
      </rPr>
      <t>transformador o reactor</t>
    </r>
    <r>
      <rPr>
        <sz val="10"/>
        <color theme="1"/>
        <rFont val="Calibri"/>
        <family val="2"/>
        <scheme val="minor"/>
      </rPr>
      <t xml:space="preserve"> que existan en el proyecto a reportar.</t>
    </r>
  </si>
  <si>
    <t>Para Transformadores monofásicos se puede incluir la señalización por cada fase o en forma agrupada.</t>
  </si>
  <si>
    <t>87T - Disparo Protección Diferencial</t>
  </si>
  <si>
    <t>87TN - Disparo Protección Diferencial Restringida</t>
  </si>
  <si>
    <t>50/51 - Disparo Protección Sobrecorriente Fases Lado Alta</t>
  </si>
  <si>
    <t>50N/51N - Disparo Protección Sobrecorriente Tierra Lado Alta</t>
  </si>
  <si>
    <t>50/51 - Disparo Protección Sobrecorriente Fases Lado Baja</t>
  </si>
  <si>
    <t>50N/51N - Disparo Protección Sobrecorriente Tierra Lado Baja</t>
  </si>
  <si>
    <t>50/51 - Disparo Protección Sobrecorriente Fases Lado Terciario</t>
  </si>
  <si>
    <t>50N/51N - Disparo Protección Sobrecorriente Tierra Lado Terciario</t>
  </si>
  <si>
    <t>59N - Disparo Protección Sobrevoltaje Homopolar o de Neutro</t>
  </si>
  <si>
    <t>63 - Disparo Buchholz</t>
  </si>
  <si>
    <t>Disparo Presión Súbita</t>
  </si>
  <si>
    <t>Disparo Alivio Presión</t>
  </si>
  <si>
    <t>Disparo Alivio Presión OLTC *</t>
  </si>
  <si>
    <t>Disparo Relé de Flujo OLTC *</t>
  </si>
  <si>
    <t>Disparo Sobre Temperatura Devanado Serie</t>
  </si>
  <si>
    <t>Disparo Sobre Temperatura Devanado Común</t>
  </si>
  <si>
    <t>Disparo Sobre Temperatura Devanado Terciario</t>
  </si>
  <si>
    <t>Disparo Sobre Temperatura Devanado Aceite</t>
  </si>
  <si>
    <t>PROTECCIÓN GENERADOR SINCRÓNO</t>
  </si>
  <si>
    <r>
      <t>Estas señales se deben diligenciar por cada</t>
    </r>
    <r>
      <rPr>
        <b/>
        <sz val="10"/>
        <color theme="1"/>
        <rFont val="Calibri"/>
        <family val="2"/>
        <scheme val="minor"/>
      </rPr>
      <t xml:space="preserve"> g</t>
    </r>
    <r>
      <rPr>
        <b/>
        <u/>
        <sz val="10"/>
        <color theme="1"/>
        <rFont val="Calibri"/>
        <family val="2"/>
        <scheme val="minor"/>
      </rPr>
      <t>enerador</t>
    </r>
    <r>
      <rPr>
        <sz val="10"/>
        <color theme="1"/>
        <rFont val="Calibri"/>
        <family val="2"/>
        <scheme val="minor"/>
      </rPr>
      <t xml:space="preserve"> que exista en el proyecto a reportar.</t>
    </r>
  </si>
  <si>
    <t>21G - Disparo Protección Distancia</t>
  </si>
  <si>
    <t>24 - Disparo Protección Sobre Excitación o Sobre Flujo</t>
  </si>
  <si>
    <t>27G - Disparo Protección Bajo Voltaje</t>
  </si>
  <si>
    <t>32 - Disparo Protección Potencia Inversa o Motorización</t>
  </si>
  <si>
    <t>40 - Disparo Protección Pérdida del Campo</t>
  </si>
  <si>
    <t>46 - Disparo Protección Secuencia Negativa</t>
  </si>
  <si>
    <t>51V - Disparo Protección Sobrecorriente Controlada o Restrigida por Voltaje*</t>
  </si>
  <si>
    <t>59 - Disparo Protección Sobre Voltaje</t>
  </si>
  <si>
    <t>78 - Disparo Protección Pérdida de Sincronismo</t>
  </si>
  <si>
    <t>81U - Disparo Protección Sobre Frecuencia</t>
  </si>
  <si>
    <t>81O - Disparo Protección Baja Frecuencia</t>
  </si>
  <si>
    <t>87G - Disparo Protección Diferencial</t>
  </si>
  <si>
    <t>PROTECCIÓN GENERADOR BASADOS EN INVERSORES - PV</t>
  </si>
  <si>
    <r>
      <t xml:space="preserve">Estas señales se deben diligenciar por cada </t>
    </r>
    <r>
      <rPr>
        <b/>
        <u/>
        <sz val="10"/>
        <rFont val="Calibri"/>
        <family val="2"/>
        <scheme val="minor"/>
      </rPr>
      <t>unidad equivalente de generador o celda MT</t>
    </r>
    <r>
      <rPr>
        <sz val="10"/>
        <rFont val="Calibri"/>
        <family val="2"/>
        <scheme val="minor"/>
      </rPr>
      <t xml:space="preserve"> que exista en el proyecto a reportar (estas señales aplican en la celda de media tensión)</t>
    </r>
  </si>
  <si>
    <t>27 - Disparo Protección Bajo Voltaje</t>
  </si>
  <si>
    <t>51/51N - Disparo por Sobrecorriente de Inversores</t>
  </si>
  <si>
    <t>81O - Disparo Protección Sobre Frecuencia</t>
  </si>
  <si>
    <t>81U - Disparo Protección Baja Frecuencia</t>
  </si>
  <si>
    <t>Protección Anti-isla</t>
  </si>
  <si>
    <t>Desconexión por curva FRT</t>
  </si>
  <si>
    <t>PROTECCIÓN GENERADOR BASADOS EN INVERSORES - Tipo 3 y 4</t>
  </si>
  <si>
    <r>
      <t xml:space="preserve">Estas señales se deben diligenciar por cada </t>
    </r>
    <r>
      <rPr>
        <b/>
        <u/>
        <sz val="10"/>
        <rFont val="Calibri"/>
        <family val="2"/>
        <scheme val="minor"/>
      </rPr>
      <t xml:space="preserve"> unidad equivalente de generador o celda MT</t>
    </r>
    <r>
      <rPr>
        <sz val="10"/>
        <rFont val="Calibri"/>
        <family val="2"/>
        <scheme val="minor"/>
      </rPr>
      <t xml:space="preserve"> que exista en el proyecto a reportar (estas señales aplican en la celda de media tensión)</t>
    </r>
  </si>
  <si>
    <t>27 - Disparo Protección Bajovoltaje</t>
  </si>
  <si>
    <t>59 - Disparo Protección Sobrevoltaje</t>
  </si>
  <si>
    <t>64 - Disparo por Falla Estator</t>
  </si>
  <si>
    <t>81O - Disparo Protección Sobrefrecuencia</t>
  </si>
  <si>
    <t>81U - Disparo Protección Bajafrecuencia</t>
  </si>
  <si>
    <t>PROTECCIÓN BAHÍA DE ACOPLE O SECCIONAMIENTO</t>
  </si>
  <si>
    <r>
      <t xml:space="preserve">Estas señales se deben diligenciar por cada </t>
    </r>
    <r>
      <rPr>
        <b/>
        <u/>
        <sz val="10"/>
        <color theme="1"/>
        <rFont val="Calibri"/>
        <family val="2"/>
        <scheme val="minor"/>
      </rPr>
      <t>bahía de acople o seccionamiento</t>
    </r>
    <r>
      <rPr>
        <sz val="10"/>
        <color theme="1"/>
        <rFont val="Calibri"/>
        <family val="2"/>
        <scheme val="minor"/>
      </rPr>
      <t xml:space="preserve"> que existan en el proyecto a reportar.</t>
    </r>
  </si>
  <si>
    <t>50/51 - Disparo Protección Sobrecorriente Fases</t>
  </si>
  <si>
    <t>50N/51N - Disparo Protección Sobrecorriente Tierra</t>
  </si>
  <si>
    <t>PROTECCIÓN DIFERENCIAL DE BARRAS</t>
  </si>
  <si>
    <r>
      <t xml:space="preserve">Estas señales se deben diligenciar por cada </t>
    </r>
    <r>
      <rPr>
        <b/>
        <u/>
        <sz val="10"/>
        <color theme="1"/>
        <rFont val="Calibri"/>
        <family val="2"/>
        <scheme val="minor"/>
      </rPr>
      <t>protección diferencial de barras</t>
    </r>
    <r>
      <rPr>
        <sz val="10"/>
        <color theme="1"/>
        <rFont val="Calibri"/>
        <family val="2"/>
        <scheme val="minor"/>
      </rPr>
      <t xml:space="preserve"> que exista en el proyecto a reportar.</t>
    </r>
  </si>
  <si>
    <t>87B - Disparo Protección Diferencial Barra</t>
  </si>
  <si>
    <t>87B - Protección Diferencial Barra Indisponible</t>
  </si>
  <si>
    <t>PROTECCIÓN CONDENSADORES O FACTS</t>
  </si>
  <si>
    <r>
      <t xml:space="preserve">Estas señales se deben diligenciar por cada </t>
    </r>
    <r>
      <rPr>
        <b/>
        <u/>
        <sz val="10"/>
        <color theme="1"/>
        <rFont val="Calibri"/>
        <family val="2"/>
        <scheme val="minor"/>
      </rPr>
      <t>condensador o FACT</t>
    </r>
    <r>
      <rPr>
        <sz val="10"/>
        <color theme="1"/>
        <rFont val="Calibri"/>
        <family val="2"/>
        <scheme val="minor"/>
      </rPr>
      <t xml:space="preserve"> que existan en el proyecto a reportar.</t>
    </r>
  </si>
  <si>
    <t>42 - Disparo Protección Desbalance Corriente de Línea</t>
  </si>
  <si>
    <t>51/51N - Disparo Protección Sobrecorriente</t>
  </si>
  <si>
    <t>60- Disparo Protección Desbalance de Tensión de Neutro</t>
  </si>
  <si>
    <t>60/60C - Disparo Protección Desbalance de Corriente de Neutro</t>
  </si>
  <si>
    <t>SUBESTACIÓN BARRA SENCILLA</t>
  </si>
  <si>
    <t>SUBESTACIÓN BARRA PRINCIPAL MÁS TRANSFERENCIA</t>
  </si>
  <si>
    <t>SUBESTACIÓN DOBLE BARRA</t>
  </si>
  <si>
    <t>SUBESTACIÓN DOBLE BARRA MÁS TRANSFERENCIA</t>
  </si>
  <si>
    <t>SUBESTACIÓN DOBLE BARRA MÁS BYPASS</t>
  </si>
  <si>
    <t>ANILLO</t>
  </si>
  <si>
    <t>INTERRUPTOR Y MEDIO</t>
  </si>
  <si>
    <t>DOBLE INTERRUPTOR</t>
  </si>
  <si>
    <t>Tipos Seccionadores</t>
  </si>
  <si>
    <t>Adyacente 1</t>
  </si>
  <si>
    <t>Adyacente 2</t>
  </si>
  <si>
    <t>Barra 1</t>
  </si>
  <si>
    <t>Barra 2</t>
  </si>
  <si>
    <t>Bypass</t>
  </si>
  <si>
    <t>Corte 1</t>
  </si>
  <si>
    <t>Corte 2</t>
  </si>
  <si>
    <t>Línea</t>
  </si>
  <si>
    <t>Transferencia</t>
  </si>
  <si>
    <t>ACUERDO CNO 1535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</si>
</sst>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u/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rgb="FF00B050"/>
      <name val="Calibri"/>
      <family val="2"/>
      <scheme val="minor"/>
    </font>
    <font>
      <b/>
      <u/>
      <sz val="10"/>
      <name val="Calibri"/>
      <family val="2"/>
      <scheme val="minor"/>
    </font>
    <font>
      <b/>
      <sz val="1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3" fillId="0" borderId="5" xfId="0" applyFont="1" applyBorder="1" applyAlignment="1">
      <alignment horizontal="center" vertical="center" wrapText="1"/>
    </xf>
    <xf numFmtId="0" fontId="5" fillId="4" borderId="8" xfId="0" applyFont="1" applyFill="1" applyBorder="1" applyAlignment="1">
      <alignment horizontal="left" vertical="center"/>
    </xf>
    <xf numFmtId="0" fontId="4" fillId="3" borderId="9" xfId="0" applyFont="1" applyFill="1" applyBorder="1" applyAlignment="1">
      <alignment horizontal="left" vertical="center"/>
    </xf>
    <xf numFmtId="0" fontId="4" fillId="3" borderId="10" xfId="0" applyFont="1" applyFill="1" applyBorder="1" applyAlignment="1">
      <alignment horizontal="left" vertical="center"/>
    </xf>
    <xf numFmtId="0" fontId="5" fillId="4" borderId="11" xfId="0" applyFont="1" applyFill="1" applyBorder="1" applyAlignment="1">
      <alignment horizontal="left" vertical="center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/>
    </xf>
    <xf numFmtId="0" fontId="1" fillId="0" borderId="13" xfId="0" applyFont="1" applyBorder="1" applyAlignment="1">
      <alignment vertical="center"/>
    </xf>
    <xf numFmtId="0" fontId="1" fillId="0" borderId="14" xfId="0" applyFont="1" applyBorder="1" applyAlignment="1">
      <alignment horizontal="left" vertical="center"/>
    </xf>
    <xf numFmtId="0" fontId="1" fillId="0" borderId="14" xfId="0" applyFont="1" applyBorder="1" applyAlignment="1">
      <alignment vertical="center"/>
    </xf>
    <xf numFmtId="0" fontId="1" fillId="0" borderId="15" xfId="0" applyFont="1" applyBorder="1" applyAlignment="1">
      <alignment horizontal="left" vertical="center"/>
    </xf>
    <xf numFmtId="0" fontId="1" fillId="0" borderId="15" xfId="0" applyFont="1" applyBorder="1" applyAlignment="1">
      <alignment vertical="center"/>
    </xf>
    <xf numFmtId="0" fontId="11" fillId="0" borderId="0" xfId="0" applyFont="1" applyAlignment="1">
      <alignment horizontal="left" vertical="center" indent="1"/>
    </xf>
    <xf numFmtId="0" fontId="13" fillId="0" borderId="0" xfId="0" applyFont="1"/>
    <xf numFmtId="0" fontId="1" fillId="0" borderId="0" xfId="0" applyFont="1"/>
    <xf numFmtId="0" fontId="14" fillId="0" borderId="0" xfId="0" applyFont="1"/>
    <xf numFmtId="0" fontId="8" fillId="0" borderId="0" xfId="0" applyFont="1"/>
    <xf numFmtId="0" fontId="1" fillId="0" borderId="0" xfId="0" applyFont="1" applyAlignment="1">
      <alignment horizontal="center" vertical="center" wrapText="1"/>
    </xf>
    <xf numFmtId="0" fontId="15" fillId="0" borderId="0" xfId="0" applyFont="1" applyAlignment="1">
      <alignment vertical="center"/>
    </xf>
    <xf numFmtId="0" fontId="1" fillId="0" borderId="16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left" vertical="center" wrapText="1"/>
    </xf>
    <xf numFmtId="0" fontId="5" fillId="0" borderId="14" xfId="0" applyFont="1" applyBorder="1" applyAlignment="1">
      <alignment vertical="center"/>
    </xf>
    <xf numFmtId="0" fontId="1" fillId="4" borderId="13" xfId="0" applyFont="1" applyFill="1" applyBorder="1" applyAlignment="1">
      <alignment horizontal="center" vertical="center" wrapText="1"/>
    </xf>
    <xf numFmtId="0" fontId="1" fillId="4" borderId="14" xfId="0" applyFont="1" applyFill="1" applyBorder="1" applyAlignment="1">
      <alignment horizontal="center" vertical="center" wrapText="1"/>
    </xf>
    <xf numFmtId="0" fontId="1" fillId="4" borderId="15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left" vertical="center"/>
    </xf>
    <xf numFmtId="0" fontId="1" fillId="4" borderId="16" xfId="0" applyFont="1" applyFill="1" applyBorder="1" applyAlignment="1">
      <alignment horizontal="center" vertical="center" wrapText="1"/>
    </xf>
    <xf numFmtId="0" fontId="5" fillId="0" borderId="13" xfId="0" applyFont="1" applyBorder="1" applyAlignment="1">
      <alignment horizontal="left" vertical="center"/>
    </xf>
    <xf numFmtId="0" fontId="5" fillId="0" borderId="14" xfId="0" applyFont="1" applyBorder="1" applyAlignment="1">
      <alignment horizontal="left" vertical="center"/>
    </xf>
    <xf numFmtId="0" fontId="5" fillId="0" borderId="15" xfId="0" applyFont="1" applyBorder="1" applyAlignment="1">
      <alignment horizontal="left" vertical="center"/>
    </xf>
    <xf numFmtId="0" fontId="5" fillId="0" borderId="15" xfId="0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5" fillId="0" borderId="16" xfId="0" applyFont="1" applyBorder="1" applyAlignment="1">
      <alignment horizontal="left" vertical="center"/>
    </xf>
    <xf numFmtId="0" fontId="5" fillId="0" borderId="16" xfId="0" applyFont="1" applyBorder="1" applyAlignment="1">
      <alignment vertical="center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/>
    </xf>
    <xf numFmtId="0" fontId="1" fillId="0" borderId="5" xfId="0" applyFont="1" applyBorder="1" applyAlignment="1">
      <alignment vertical="center"/>
    </xf>
    <xf numFmtId="0" fontId="5" fillId="0" borderId="16" xfId="0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4" xfId="0" applyFont="1" applyFill="1" applyBorder="1" applyAlignment="1">
      <alignment vertical="center"/>
    </xf>
    <xf numFmtId="0" fontId="17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left" vertical="center"/>
    </xf>
    <xf numFmtId="0" fontId="7" fillId="5" borderId="7" xfId="0" applyFont="1" applyFill="1" applyBorder="1" applyAlignment="1">
      <alignment horizontal="left" vertical="center"/>
    </xf>
    <xf numFmtId="0" fontId="7" fillId="5" borderId="9" xfId="0" applyFont="1" applyFill="1" applyBorder="1" applyAlignment="1">
      <alignment horizontal="left" vertical="center"/>
    </xf>
    <xf numFmtId="0" fontId="7" fillId="5" borderId="10" xfId="0" applyFont="1" applyFill="1" applyBorder="1" applyAlignment="1">
      <alignment horizontal="left" vertical="center"/>
    </xf>
    <xf numFmtId="0" fontId="5" fillId="4" borderId="7" xfId="0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left" vertical="center"/>
    </xf>
    <xf numFmtId="0" fontId="4" fillId="3" borderId="0" xfId="0" applyFont="1" applyFill="1" applyAlignment="1">
      <alignment horizontal="left" vertical="center"/>
    </xf>
    <xf numFmtId="0" fontId="4" fillId="3" borderId="9" xfId="0" applyFont="1" applyFill="1" applyBorder="1" applyAlignment="1">
      <alignment horizontal="left" vertical="center"/>
    </xf>
    <xf numFmtId="0" fontId="4" fillId="3" borderId="10" xfId="0" applyFont="1" applyFill="1" applyBorder="1" applyAlignment="1">
      <alignment horizontal="left" vertical="center"/>
    </xf>
    <xf numFmtId="0" fontId="4" fillId="3" borderId="6" xfId="0" applyFont="1" applyFill="1" applyBorder="1" applyAlignment="1">
      <alignment horizontal="left" vertical="center"/>
    </xf>
    <xf numFmtId="0" fontId="4" fillId="3" borderId="7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842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emf"/><Relationship Id="rId3" Type="http://schemas.openxmlformats.org/officeDocument/2006/relationships/image" Target="../media/image4.emf"/><Relationship Id="rId7" Type="http://schemas.openxmlformats.org/officeDocument/2006/relationships/image" Target="../media/image8.emf"/><Relationship Id="rId2" Type="http://schemas.openxmlformats.org/officeDocument/2006/relationships/image" Target="../media/image3.emf"/><Relationship Id="rId1" Type="http://schemas.openxmlformats.org/officeDocument/2006/relationships/image" Target="../media/image2.emf"/><Relationship Id="rId6" Type="http://schemas.openxmlformats.org/officeDocument/2006/relationships/image" Target="../media/image7.emf"/><Relationship Id="rId5" Type="http://schemas.openxmlformats.org/officeDocument/2006/relationships/image" Target="../media/image6.emf"/><Relationship Id="rId4" Type="http://schemas.openxmlformats.org/officeDocument/2006/relationships/image" Target="../media/image5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624840</xdr:colOff>
      <xdr:row>2</xdr:row>
      <xdr:rowOff>279400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BDDD642-76E4-46E9-9D38-1C1ED17FA3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90500" y="161925"/>
          <a:ext cx="1021715" cy="6096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8</xdr:col>
      <xdr:colOff>161925</xdr:colOff>
      <xdr:row>18</xdr:row>
      <xdr:rowOff>47625</xdr:rowOff>
    </xdr:to>
    <xdr:pic>
      <xdr:nvPicPr>
        <xdr:cNvPr id="52" name="Imagen 51">
          <a:extLst>
            <a:ext uri="{FF2B5EF4-FFF2-40B4-BE49-F238E27FC236}">
              <a16:creationId xmlns:a16="http://schemas.microsoft.com/office/drawing/2014/main" id="{A11A6246-653C-4744-B4B2-D37426C1A6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438150"/>
          <a:ext cx="5495925" cy="3248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22</xdr:row>
      <xdr:rowOff>0</xdr:rowOff>
    </xdr:from>
    <xdr:to>
      <xdr:col>13</xdr:col>
      <xdr:colOff>47625</xdr:colOff>
      <xdr:row>53</xdr:row>
      <xdr:rowOff>0</xdr:rowOff>
    </xdr:to>
    <xdr:pic>
      <xdr:nvPicPr>
        <xdr:cNvPr id="102" name="Imagen 101">
          <a:extLst>
            <a:ext uri="{FF2B5EF4-FFF2-40B4-BE49-F238E27FC236}">
              <a16:creationId xmlns:a16="http://schemas.microsoft.com/office/drawing/2014/main" id="{E531E0A1-8F4B-41D8-86FA-79175362B4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4476750"/>
          <a:ext cx="9191625" cy="6200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57</xdr:row>
      <xdr:rowOff>0</xdr:rowOff>
    </xdr:from>
    <xdr:to>
      <xdr:col>12</xdr:col>
      <xdr:colOff>133350</xdr:colOff>
      <xdr:row>88</xdr:row>
      <xdr:rowOff>0</xdr:rowOff>
    </xdr:to>
    <xdr:pic>
      <xdr:nvPicPr>
        <xdr:cNvPr id="103" name="Imagen 102">
          <a:extLst>
            <a:ext uri="{FF2B5EF4-FFF2-40B4-BE49-F238E27FC236}">
              <a16:creationId xmlns:a16="http://schemas.microsoft.com/office/drawing/2014/main" id="{15AB38D0-3496-4AAB-B16A-98819E2EAF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1515725"/>
          <a:ext cx="8515350" cy="6200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92</xdr:row>
      <xdr:rowOff>0</xdr:rowOff>
    </xdr:from>
    <xdr:to>
      <xdr:col>12</xdr:col>
      <xdr:colOff>676275</xdr:colOff>
      <xdr:row>123</xdr:row>
      <xdr:rowOff>0</xdr:rowOff>
    </xdr:to>
    <xdr:pic>
      <xdr:nvPicPr>
        <xdr:cNvPr id="104" name="Imagen 103">
          <a:extLst>
            <a:ext uri="{FF2B5EF4-FFF2-40B4-BE49-F238E27FC236}">
              <a16:creationId xmlns:a16="http://schemas.microsoft.com/office/drawing/2014/main" id="{A5B9C977-39B1-4F8D-8223-8AFEBFAB3A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8554700"/>
          <a:ext cx="9058275" cy="6200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127</xdr:row>
      <xdr:rowOff>0</xdr:rowOff>
    </xdr:from>
    <xdr:to>
      <xdr:col>12</xdr:col>
      <xdr:colOff>676275</xdr:colOff>
      <xdr:row>158</xdr:row>
      <xdr:rowOff>0</xdr:rowOff>
    </xdr:to>
    <xdr:pic>
      <xdr:nvPicPr>
        <xdr:cNvPr id="105" name="Imagen 104">
          <a:extLst>
            <a:ext uri="{FF2B5EF4-FFF2-40B4-BE49-F238E27FC236}">
              <a16:creationId xmlns:a16="http://schemas.microsoft.com/office/drawing/2014/main" id="{84F87A41-E4B9-4353-A7C5-B0F8FDFD00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25593675"/>
          <a:ext cx="9058275" cy="6200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162</xdr:row>
      <xdr:rowOff>0</xdr:rowOff>
    </xdr:from>
    <xdr:to>
      <xdr:col>8</xdr:col>
      <xdr:colOff>542925</xdr:colOff>
      <xdr:row>186</xdr:row>
      <xdr:rowOff>171450</xdr:rowOff>
    </xdr:to>
    <xdr:pic>
      <xdr:nvPicPr>
        <xdr:cNvPr id="106" name="Imagen 105">
          <a:extLst>
            <a:ext uri="{FF2B5EF4-FFF2-40B4-BE49-F238E27FC236}">
              <a16:creationId xmlns:a16="http://schemas.microsoft.com/office/drawing/2014/main" id="{DAEB5F6B-1F4B-4770-8A03-8BF066A593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32594550"/>
          <a:ext cx="5876925" cy="4972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191</xdr:row>
      <xdr:rowOff>0</xdr:rowOff>
    </xdr:from>
    <xdr:to>
      <xdr:col>11</xdr:col>
      <xdr:colOff>723900</xdr:colOff>
      <xdr:row>219</xdr:row>
      <xdr:rowOff>180975</xdr:rowOff>
    </xdr:to>
    <xdr:pic>
      <xdr:nvPicPr>
        <xdr:cNvPr id="107" name="Imagen 106">
          <a:extLst>
            <a:ext uri="{FF2B5EF4-FFF2-40B4-BE49-F238E27FC236}">
              <a16:creationId xmlns:a16="http://schemas.microsoft.com/office/drawing/2014/main" id="{2E0BAD68-9A92-4C29-89DD-D7AB0C00D0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38471475"/>
          <a:ext cx="8343900" cy="5781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224</xdr:row>
      <xdr:rowOff>0</xdr:rowOff>
    </xdr:from>
    <xdr:to>
      <xdr:col>11</xdr:col>
      <xdr:colOff>0</xdr:colOff>
      <xdr:row>243</xdr:row>
      <xdr:rowOff>180975</xdr:rowOff>
    </xdr:to>
    <xdr:pic>
      <xdr:nvPicPr>
        <xdr:cNvPr id="108" name="Imagen 107">
          <a:extLst>
            <a:ext uri="{FF2B5EF4-FFF2-40B4-BE49-F238E27FC236}">
              <a16:creationId xmlns:a16="http://schemas.microsoft.com/office/drawing/2014/main" id="{9D23F513-EB73-4D76-AD2A-BCBE638507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45110400"/>
          <a:ext cx="7620000" cy="398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2:F199"/>
  <sheetViews>
    <sheetView showGridLines="0" tabSelected="1" topLeftCell="B1" zoomScaleNormal="100" workbookViewId="0">
      <selection activeCell="H15" sqref="H15"/>
    </sheetView>
  </sheetViews>
  <sheetFormatPr baseColWidth="10" defaultColWidth="11.5" defaultRowHeight="14" x14ac:dyDescent="0.2"/>
  <cols>
    <col min="1" max="1" width="2.6640625" style="1" customWidth="1"/>
    <col min="2" max="2" width="5.6640625" style="1" customWidth="1"/>
    <col min="3" max="3" width="12.6640625" style="1" customWidth="1"/>
    <col min="4" max="4" width="60.6640625" style="1" customWidth="1"/>
    <col min="5" max="5" width="8.6640625" style="1" customWidth="1"/>
    <col min="6" max="6" width="36.6640625" style="1" customWidth="1"/>
    <col min="7" max="16384" width="11.5" style="1"/>
  </cols>
  <sheetData>
    <row r="2" spans="1:6" ht="26" x14ac:dyDescent="0.2">
      <c r="B2" s="8"/>
      <c r="C2" s="6"/>
      <c r="D2" s="56" t="s">
        <v>136</v>
      </c>
      <c r="E2" s="56"/>
      <c r="F2" s="57"/>
    </row>
    <row r="3" spans="1:6" ht="26" x14ac:dyDescent="0.2">
      <c r="B3" s="9"/>
      <c r="C3" s="7"/>
      <c r="D3" s="58" t="s">
        <v>0</v>
      </c>
      <c r="E3" s="58"/>
      <c r="F3" s="59"/>
    </row>
    <row r="5" spans="1:6" ht="16" x14ac:dyDescent="0.2">
      <c r="A5" s="5"/>
      <c r="B5" s="63" t="s">
        <v>1</v>
      </c>
      <c r="C5" s="64"/>
      <c r="D5" s="67"/>
      <c r="E5" s="67"/>
      <c r="F5" s="68"/>
    </row>
    <row r="6" spans="1:6" ht="16" x14ac:dyDescent="0.2">
      <c r="A6" s="5"/>
      <c r="B6" s="65" t="s">
        <v>2</v>
      </c>
      <c r="C6" s="66"/>
      <c r="D6" s="69"/>
      <c r="E6" s="69"/>
      <c r="F6" s="70"/>
    </row>
    <row r="7" spans="1:6" x14ac:dyDescent="0.2">
      <c r="B7" s="3"/>
    </row>
    <row r="8" spans="1:6" x14ac:dyDescent="0.2">
      <c r="B8" s="26" t="s">
        <v>3</v>
      </c>
    </row>
    <row r="9" spans="1:6" x14ac:dyDescent="0.2">
      <c r="B9" s="26" t="s">
        <v>4</v>
      </c>
    </row>
    <row r="10" spans="1:6" x14ac:dyDescent="0.2">
      <c r="B10" s="26" t="s">
        <v>5</v>
      </c>
    </row>
    <row r="11" spans="1:6" x14ac:dyDescent="0.2">
      <c r="B11" s="26" t="s">
        <v>6</v>
      </c>
    </row>
    <row r="12" spans="1:6" x14ac:dyDescent="0.2">
      <c r="B12" s="3"/>
    </row>
    <row r="13" spans="1:6" x14ac:dyDescent="0.2">
      <c r="B13" s="3"/>
    </row>
    <row r="14" spans="1:6" ht="16" x14ac:dyDescent="0.2">
      <c r="B14" s="60" t="s">
        <v>7</v>
      </c>
      <c r="C14" s="61"/>
      <c r="D14" s="61"/>
      <c r="E14" s="61"/>
      <c r="F14" s="62"/>
    </row>
    <row r="15" spans="1:6" x14ac:dyDescent="0.2">
      <c r="B15" s="3"/>
    </row>
    <row r="16" spans="1:6" x14ac:dyDescent="0.2">
      <c r="B16" s="3" t="s">
        <v>8</v>
      </c>
    </row>
    <row r="17" spans="2:6" x14ac:dyDescent="0.2">
      <c r="B17" s="3"/>
    </row>
    <row r="18" spans="2:6" x14ac:dyDescent="0.2">
      <c r="B18" s="75" t="s">
        <v>9</v>
      </c>
      <c r="C18" s="76"/>
      <c r="D18" s="40"/>
    </row>
    <row r="19" spans="2:6" x14ac:dyDescent="0.2">
      <c r="B19" s="71" t="s">
        <v>10</v>
      </c>
      <c r="C19" s="72"/>
      <c r="D19" s="40"/>
    </row>
    <row r="20" spans="2:6" x14ac:dyDescent="0.2">
      <c r="B20" s="12" t="s">
        <v>11</v>
      </c>
      <c r="C20" s="13"/>
      <c r="D20" s="40"/>
    </row>
    <row r="21" spans="2:6" x14ac:dyDescent="0.2">
      <c r="B21" s="2"/>
    </row>
    <row r="22" spans="2:6" ht="15.75" customHeight="1" x14ac:dyDescent="0.2">
      <c r="B22" s="4" t="s">
        <v>12</v>
      </c>
      <c r="C22" s="4" t="s">
        <v>13</v>
      </c>
      <c r="D22" s="4" t="s">
        <v>14</v>
      </c>
      <c r="E22" s="4" t="s">
        <v>15</v>
      </c>
      <c r="F22" s="10" t="s">
        <v>16</v>
      </c>
    </row>
    <row r="23" spans="2:6" ht="15" x14ac:dyDescent="0.2">
      <c r="B23" s="15">
        <v>1</v>
      </c>
      <c r="C23" s="21" t="s">
        <v>17</v>
      </c>
      <c r="D23" s="21" t="str">
        <f>"Interruptor "&amp;$D$20&amp;" Abierto Polo A"</f>
        <v>Interruptor  Abierto Polo A</v>
      </c>
      <c r="E23" s="15" t="s">
        <v>18</v>
      </c>
      <c r="F23" s="37"/>
    </row>
    <row r="24" spans="2:6" ht="15" x14ac:dyDescent="0.2">
      <c r="B24" s="16">
        <v>2</v>
      </c>
      <c r="C24" s="17" t="s">
        <v>17</v>
      </c>
      <c r="D24" s="23" t="str">
        <f>"Interruptor "&amp;$D$20&amp;" Abierto Polo B"</f>
        <v>Interruptor  Abierto Polo B</v>
      </c>
      <c r="E24" s="16" t="s">
        <v>18</v>
      </c>
      <c r="F24" s="38"/>
    </row>
    <row r="25" spans="2:6" ht="15" x14ac:dyDescent="0.2">
      <c r="B25" s="16">
        <v>3</v>
      </c>
      <c r="C25" s="17" t="s">
        <v>17</v>
      </c>
      <c r="D25" s="23" t="str">
        <f>"Interruptor "&amp;$D$20&amp;" Abierto Polo C"</f>
        <v>Interruptor  Abierto Polo C</v>
      </c>
      <c r="E25" s="16" t="s">
        <v>18</v>
      </c>
      <c r="F25" s="38"/>
    </row>
    <row r="26" spans="2:6" ht="15" x14ac:dyDescent="0.2">
      <c r="B26" s="16">
        <v>4</v>
      </c>
      <c r="C26" s="17" t="s">
        <v>19</v>
      </c>
      <c r="D26" s="23" t="str">
        <f>"Interruptor "&amp;$D$20&amp;" Disparo Baja Presión SF6  E2 *"</f>
        <v>Interruptor  Disparo Baja Presión SF6  E2 *</v>
      </c>
      <c r="E26" s="16" t="s">
        <v>18</v>
      </c>
      <c r="F26" s="38"/>
    </row>
    <row r="27" spans="2:6" ht="15" x14ac:dyDescent="0.2">
      <c r="B27" s="16">
        <v>5</v>
      </c>
      <c r="C27" s="17" t="s">
        <v>19</v>
      </c>
      <c r="D27" s="23" t="str">
        <f>"Interruptor "&amp;$D$20&amp;" Bloqueo Baja Presión SF6  E2 *"</f>
        <v>Interruptor  Bloqueo Baja Presión SF6  E2 *</v>
      </c>
      <c r="E27" s="16" t="s">
        <v>18</v>
      </c>
      <c r="F27" s="38"/>
    </row>
    <row r="28" spans="2:6" ht="15" x14ac:dyDescent="0.2">
      <c r="B28" s="16">
        <v>6</v>
      </c>
      <c r="C28" s="17" t="s">
        <v>19</v>
      </c>
      <c r="D28" s="23" t="str">
        <f>"Interruptor "&amp;$D$20&amp;" Disparo Discrepancia de Polos"</f>
        <v>Interruptor  Disparo Discrepancia de Polos</v>
      </c>
      <c r="E28" s="16" t="s">
        <v>18</v>
      </c>
      <c r="F28" s="38"/>
    </row>
    <row r="29" spans="2:6" ht="15" x14ac:dyDescent="0.2">
      <c r="B29" s="16">
        <v>7</v>
      </c>
      <c r="C29" s="17" t="s">
        <v>19</v>
      </c>
      <c r="D29" s="23" t="str">
        <f>"50BF - Falla Interruptor"&amp;$D$20&amp;", Disparo Etapa 0"</f>
        <v>50BF - Falla Interruptor, Disparo Etapa 0</v>
      </c>
      <c r="E29" s="16" t="s">
        <v>18</v>
      </c>
      <c r="F29" s="38"/>
    </row>
    <row r="30" spans="2:6" ht="15" x14ac:dyDescent="0.2">
      <c r="B30" s="16">
        <v>8</v>
      </c>
      <c r="C30" s="17" t="s">
        <v>19</v>
      </c>
      <c r="D30" s="23" t="str">
        <f>"50BF - Falla Interruptor"&amp;$D$20&amp;", Disparo Etapa 1"</f>
        <v>50BF - Falla Interruptor, Disparo Etapa 1</v>
      </c>
      <c r="E30" s="16" t="s">
        <v>18</v>
      </c>
      <c r="F30" s="38"/>
    </row>
    <row r="31" spans="2:6" ht="15" x14ac:dyDescent="0.2">
      <c r="B31" s="16">
        <v>9</v>
      </c>
      <c r="C31" s="17" t="s">
        <v>19</v>
      </c>
      <c r="D31" s="23" t="str">
        <f>"50BF - Falla Interruptor"&amp;$D$20&amp;", Disparo Etapa 2"</f>
        <v>50BF - Falla Interruptor, Disparo Etapa 2</v>
      </c>
      <c r="E31" s="16" t="s">
        <v>18</v>
      </c>
      <c r="F31" s="38"/>
    </row>
    <row r="32" spans="2:6" ht="15" x14ac:dyDescent="0.2">
      <c r="B32" s="16">
        <v>10</v>
      </c>
      <c r="C32" s="17" t="s">
        <v>19</v>
      </c>
      <c r="D32" s="23" t="str">
        <f>"50BF - Falla Interruptor"&amp;$D$20&amp;", Protección Indisponible"</f>
        <v>50BF - Falla Interruptor, Protección Indisponible</v>
      </c>
      <c r="E32" s="16" t="s">
        <v>18</v>
      </c>
      <c r="F32" s="38"/>
    </row>
    <row r="33" spans="2:6" ht="15" x14ac:dyDescent="0.2">
      <c r="B33" s="16">
        <v>11</v>
      </c>
      <c r="C33" s="17" t="s">
        <v>19</v>
      </c>
      <c r="D33" s="23" t="str">
        <f>"Falla Circuito Disparo 1 Interruptor "&amp;$D$20</f>
        <v xml:space="preserve">Falla Circuito Disparo 1 Interruptor </v>
      </c>
      <c r="E33" s="16" t="s">
        <v>18</v>
      </c>
      <c r="F33" s="38"/>
    </row>
    <row r="34" spans="2:6" ht="15" x14ac:dyDescent="0.2">
      <c r="B34" s="16">
        <v>12</v>
      </c>
      <c r="C34" s="17" t="s">
        <v>19</v>
      </c>
      <c r="D34" s="23" t="str">
        <f>"Falla Circuito Disparo 2 Interruptor "&amp;$D$20</f>
        <v xml:space="preserve">Falla Circuito Disparo 2 Interruptor </v>
      </c>
      <c r="E34" s="16" t="s">
        <v>18</v>
      </c>
      <c r="F34" s="38"/>
    </row>
    <row r="35" spans="2:6" ht="15" x14ac:dyDescent="0.2">
      <c r="B35" s="16">
        <v>13</v>
      </c>
      <c r="C35" s="17" t="s">
        <v>19</v>
      </c>
      <c r="D35" s="23" t="str">
        <f>"86 - Relé Disparo Maestro Operado"&amp;$D$20</f>
        <v>86 - Relé Disparo Maestro Operado</v>
      </c>
      <c r="E35" s="16" t="s">
        <v>18</v>
      </c>
      <c r="F35" s="38"/>
    </row>
    <row r="36" spans="2:6" ht="15" x14ac:dyDescent="0.2">
      <c r="B36" s="18">
        <v>14</v>
      </c>
      <c r="C36" s="19" t="s">
        <v>19</v>
      </c>
      <c r="D36" s="25" t="str">
        <f>"Falla Relé Mando Sincronizado Interruptor "&amp;$D$20&amp;" *"</f>
        <v>Falla Relé Mando Sincronizado Interruptor  *</v>
      </c>
      <c r="E36" s="18" t="s">
        <v>18</v>
      </c>
      <c r="F36" s="39"/>
    </row>
    <row r="37" spans="2:6" ht="15" x14ac:dyDescent="0.2">
      <c r="B37" s="34">
        <v>15</v>
      </c>
      <c r="C37" s="35" t="s">
        <v>19</v>
      </c>
      <c r="D37" s="36" t="s">
        <v>20</v>
      </c>
      <c r="E37" s="34" t="s">
        <v>18</v>
      </c>
      <c r="F37" s="38"/>
    </row>
    <row r="39" spans="2:6" ht="16" x14ac:dyDescent="0.2">
      <c r="B39" s="60" t="s">
        <v>21</v>
      </c>
      <c r="C39" s="61"/>
      <c r="D39" s="61"/>
      <c r="E39" s="61"/>
      <c r="F39" s="62"/>
    </row>
    <row r="40" spans="2:6" x14ac:dyDescent="0.2">
      <c r="B40" s="3"/>
    </row>
    <row r="41" spans="2:6" x14ac:dyDescent="0.2">
      <c r="B41" s="3" t="s">
        <v>22</v>
      </c>
    </row>
    <row r="42" spans="2:6" x14ac:dyDescent="0.2">
      <c r="B42" s="3" t="s">
        <v>23</v>
      </c>
    </row>
    <row r="43" spans="2:6" x14ac:dyDescent="0.2">
      <c r="B43" s="3"/>
    </row>
    <row r="44" spans="2:6" x14ac:dyDescent="0.2">
      <c r="B44" s="75" t="s">
        <v>9</v>
      </c>
      <c r="C44" s="76"/>
      <c r="D44" s="40"/>
    </row>
    <row r="45" spans="2:6" x14ac:dyDescent="0.2">
      <c r="B45" s="71" t="s">
        <v>10</v>
      </c>
      <c r="C45" s="72"/>
      <c r="D45" s="40"/>
    </row>
    <row r="46" spans="2:6" x14ac:dyDescent="0.2">
      <c r="B46" s="12" t="s">
        <v>24</v>
      </c>
      <c r="C46" s="13"/>
      <c r="D46" s="40"/>
    </row>
    <row r="47" spans="2:6" x14ac:dyDescent="0.2">
      <c r="B47" s="2"/>
    </row>
    <row r="48" spans="2:6" ht="15.75" customHeight="1" x14ac:dyDescent="0.2">
      <c r="B48" s="4" t="s">
        <v>12</v>
      </c>
      <c r="C48" s="4" t="s">
        <v>13</v>
      </c>
      <c r="D48" s="4" t="s">
        <v>14</v>
      </c>
      <c r="E48" s="4" t="s">
        <v>15</v>
      </c>
      <c r="F48" s="10" t="s">
        <v>16</v>
      </c>
    </row>
    <row r="49" spans="2:6" ht="15" x14ac:dyDescent="0.2">
      <c r="B49" s="15">
        <v>1</v>
      </c>
      <c r="C49" s="21" t="s">
        <v>19</v>
      </c>
      <c r="D49" s="21" t="s">
        <v>25</v>
      </c>
      <c r="E49" s="15" t="s">
        <v>18</v>
      </c>
      <c r="F49" s="37"/>
    </row>
    <row r="50" spans="2:6" ht="15" x14ac:dyDescent="0.2">
      <c r="B50" s="16">
        <v>2</v>
      </c>
      <c r="C50" s="17" t="s">
        <v>19</v>
      </c>
      <c r="D50" s="23" t="s">
        <v>26</v>
      </c>
      <c r="E50" s="16" t="s">
        <v>18</v>
      </c>
      <c r="F50" s="38"/>
    </row>
    <row r="51" spans="2:6" ht="15" x14ac:dyDescent="0.2">
      <c r="B51" s="16">
        <v>3</v>
      </c>
      <c r="C51" s="17" t="s">
        <v>19</v>
      </c>
      <c r="D51" s="23" t="s">
        <v>27</v>
      </c>
      <c r="E51" s="16" t="s">
        <v>18</v>
      </c>
      <c r="F51" s="38"/>
    </row>
    <row r="52" spans="2:6" ht="15" x14ac:dyDescent="0.2">
      <c r="B52" s="16">
        <v>4</v>
      </c>
      <c r="C52" s="17" t="s">
        <v>19</v>
      </c>
      <c r="D52" s="23" t="s">
        <v>28</v>
      </c>
      <c r="E52" s="16" t="s">
        <v>18</v>
      </c>
      <c r="F52" s="38"/>
    </row>
    <row r="53" spans="2:6" ht="15" x14ac:dyDescent="0.2">
      <c r="B53" s="16">
        <v>5</v>
      </c>
      <c r="C53" s="17" t="s">
        <v>19</v>
      </c>
      <c r="D53" s="23" t="s">
        <v>29</v>
      </c>
      <c r="E53" s="16" t="s">
        <v>18</v>
      </c>
      <c r="F53" s="38"/>
    </row>
    <row r="54" spans="2:6" ht="15" x14ac:dyDescent="0.2">
      <c r="B54" s="16">
        <v>6</v>
      </c>
      <c r="C54" s="17" t="s">
        <v>19</v>
      </c>
      <c r="D54" s="23" t="s">
        <v>30</v>
      </c>
      <c r="E54" s="16" t="s">
        <v>18</v>
      </c>
      <c r="F54" s="38"/>
    </row>
    <row r="55" spans="2:6" ht="15" x14ac:dyDescent="0.2">
      <c r="B55" s="16">
        <v>7</v>
      </c>
      <c r="C55" s="17" t="s">
        <v>19</v>
      </c>
      <c r="D55" s="23" t="s">
        <v>31</v>
      </c>
      <c r="E55" s="16" t="s">
        <v>18</v>
      </c>
      <c r="F55" s="38"/>
    </row>
    <row r="56" spans="2:6" ht="15" x14ac:dyDescent="0.2">
      <c r="B56" s="16">
        <v>8</v>
      </c>
      <c r="C56" s="17" t="s">
        <v>19</v>
      </c>
      <c r="D56" s="23" t="s">
        <v>32</v>
      </c>
      <c r="E56" s="16" t="s">
        <v>18</v>
      </c>
      <c r="F56" s="38"/>
    </row>
    <row r="57" spans="2:6" ht="15" x14ac:dyDescent="0.2">
      <c r="B57" s="16">
        <v>15</v>
      </c>
      <c r="C57" s="17" t="s">
        <v>19</v>
      </c>
      <c r="D57" s="23" t="s">
        <v>33</v>
      </c>
      <c r="E57" s="16" t="s">
        <v>18</v>
      </c>
      <c r="F57" s="38"/>
    </row>
    <row r="58" spans="2:6" ht="15" x14ac:dyDescent="0.2">
      <c r="B58" s="16">
        <v>16</v>
      </c>
      <c r="C58" s="17" t="s">
        <v>19</v>
      </c>
      <c r="D58" s="23" t="s">
        <v>34</v>
      </c>
      <c r="E58" s="16" t="s">
        <v>18</v>
      </c>
      <c r="F58" s="38"/>
    </row>
    <row r="59" spans="2:6" ht="15" x14ac:dyDescent="0.2">
      <c r="B59" s="16">
        <v>10</v>
      </c>
      <c r="C59" s="17" t="s">
        <v>19</v>
      </c>
      <c r="D59" s="36" t="s">
        <v>35</v>
      </c>
      <c r="E59" s="16" t="s">
        <v>18</v>
      </c>
      <c r="F59" s="38"/>
    </row>
    <row r="60" spans="2:6" ht="15" x14ac:dyDescent="0.2">
      <c r="B60" s="16">
        <v>11</v>
      </c>
      <c r="C60" s="17" t="s">
        <v>19</v>
      </c>
      <c r="D60" s="36" t="s">
        <v>36</v>
      </c>
      <c r="E60" s="16" t="s">
        <v>18</v>
      </c>
      <c r="F60" s="38"/>
    </row>
    <row r="61" spans="2:6" ht="15" x14ac:dyDescent="0.2">
      <c r="B61" s="16">
        <v>13</v>
      </c>
      <c r="C61" s="17" t="s">
        <v>19</v>
      </c>
      <c r="D61" s="36" t="s">
        <v>37</v>
      </c>
      <c r="E61" s="16" t="s">
        <v>18</v>
      </c>
      <c r="F61" s="38"/>
    </row>
    <row r="62" spans="2:6" ht="15" x14ac:dyDescent="0.2">
      <c r="B62" s="16">
        <v>12</v>
      </c>
      <c r="C62" s="17" t="s">
        <v>19</v>
      </c>
      <c r="D62" s="36" t="s">
        <v>38</v>
      </c>
      <c r="E62" s="16" t="s">
        <v>18</v>
      </c>
      <c r="F62" s="38"/>
    </row>
    <row r="63" spans="2:6" ht="15" x14ac:dyDescent="0.2">
      <c r="B63" s="16">
        <v>12</v>
      </c>
      <c r="C63" s="17" t="s">
        <v>19</v>
      </c>
      <c r="D63" s="36" t="s">
        <v>39</v>
      </c>
      <c r="E63" s="16" t="s">
        <v>18</v>
      </c>
      <c r="F63" s="38"/>
    </row>
    <row r="64" spans="2:6" ht="15" x14ac:dyDescent="0.2">
      <c r="B64" s="16">
        <v>14</v>
      </c>
      <c r="C64" s="17" t="s">
        <v>19</v>
      </c>
      <c r="D64" s="36" t="s">
        <v>40</v>
      </c>
      <c r="E64" s="16" t="s">
        <v>18</v>
      </c>
      <c r="F64" s="38"/>
    </row>
    <row r="65" spans="2:6" ht="15" x14ac:dyDescent="0.2">
      <c r="B65" s="16">
        <v>9</v>
      </c>
      <c r="C65" s="17" t="s">
        <v>19</v>
      </c>
      <c r="D65" s="36" t="s">
        <v>41</v>
      </c>
      <c r="E65" s="16" t="s">
        <v>18</v>
      </c>
      <c r="F65" s="38"/>
    </row>
    <row r="66" spans="2:6" ht="15" x14ac:dyDescent="0.2">
      <c r="B66" s="16">
        <v>17</v>
      </c>
      <c r="C66" s="17" t="s">
        <v>19</v>
      </c>
      <c r="D66" s="36" t="s">
        <v>42</v>
      </c>
      <c r="E66" s="16" t="s">
        <v>18</v>
      </c>
      <c r="F66" s="38"/>
    </row>
    <row r="67" spans="2:6" ht="15" x14ac:dyDescent="0.2">
      <c r="B67" s="16">
        <v>18</v>
      </c>
      <c r="C67" s="17" t="s">
        <v>19</v>
      </c>
      <c r="D67" s="36" t="s">
        <v>43</v>
      </c>
      <c r="E67" s="16" t="s">
        <v>18</v>
      </c>
      <c r="F67" s="38"/>
    </row>
    <row r="68" spans="2:6" ht="15" x14ac:dyDescent="0.2">
      <c r="B68" s="16">
        <v>19</v>
      </c>
      <c r="C68" s="17" t="s">
        <v>19</v>
      </c>
      <c r="D68" s="36" t="s">
        <v>44</v>
      </c>
      <c r="E68" s="16" t="s">
        <v>18</v>
      </c>
      <c r="F68" s="38"/>
    </row>
    <row r="69" spans="2:6" ht="15" x14ac:dyDescent="0.2">
      <c r="B69" s="16">
        <v>20</v>
      </c>
      <c r="C69" s="17" t="s">
        <v>19</v>
      </c>
      <c r="D69" s="36" t="s">
        <v>45</v>
      </c>
      <c r="E69" s="16" t="s">
        <v>18</v>
      </c>
      <c r="F69" s="38"/>
    </row>
    <row r="70" spans="2:6" ht="15" x14ac:dyDescent="0.2">
      <c r="B70" s="16">
        <v>21</v>
      </c>
      <c r="C70" s="17" t="s">
        <v>19</v>
      </c>
      <c r="D70" s="36" t="s">
        <v>46</v>
      </c>
      <c r="E70" s="16" t="s">
        <v>18</v>
      </c>
      <c r="F70" s="38"/>
    </row>
    <row r="71" spans="2:6" ht="15" x14ac:dyDescent="0.2">
      <c r="B71" s="16">
        <v>22</v>
      </c>
      <c r="C71" s="17" t="s">
        <v>19</v>
      </c>
      <c r="D71" s="36" t="s">
        <v>47</v>
      </c>
      <c r="E71" s="16" t="s">
        <v>18</v>
      </c>
      <c r="F71" s="38"/>
    </row>
    <row r="72" spans="2:6" ht="15" x14ac:dyDescent="0.2">
      <c r="B72" s="16">
        <v>23</v>
      </c>
      <c r="C72" s="17" t="s">
        <v>19</v>
      </c>
      <c r="D72" s="36" t="s">
        <v>48</v>
      </c>
      <c r="E72" s="16" t="s">
        <v>18</v>
      </c>
      <c r="F72" s="38"/>
    </row>
    <row r="73" spans="2:6" ht="15" x14ac:dyDescent="0.2">
      <c r="B73" s="16">
        <v>24</v>
      </c>
      <c r="C73" s="17" t="s">
        <v>19</v>
      </c>
      <c r="D73" s="23" t="s">
        <v>49</v>
      </c>
      <c r="E73" s="16" t="s">
        <v>18</v>
      </c>
      <c r="F73" s="38"/>
    </row>
    <row r="74" spans="2:6" ht="15" x14ac:dyDescent="0.2">
      <c r="B74" s="16">
        <v>25</v>
      </c>
      <c r="C74" s="17" t="s">
        <v>19</v>
      </c>
      <c r="D74" s="23" t="s">
        <v>50</v>
      </c>
      <c r="E74" s="16" t="s">
        <v>18</v>
      </c>
      <c r="F74" s="38"/>
    </row>
    <row r="75" spans="2:6" ht="15" x14ac:dyDescent="0.2">
      <c r="B75" s="16">
        <v>26</v>
      </c>
      <c r="C75" s="17" t="s">
        <v>19</v>
      </c>
      <c r="D75" s="23" t="s">
        <v>51</v>
      </c>
      <c r="E75" s="16" t="s">
        <v>18</v>
      </c>
      <c r="F75" s="38"/>
    </row>
    <row r="76" spans="2:6" ht="15" x14ac:dyDescent="0.2">
      <c r="B76" s="16">
        <v>27</v>
      </c>
      <c r="C76" s="17" t="s">
        <v>19</v>
      </c>
      <c r="D76" s="23" t="s">
        <v>52</v>
      </c>
      <c r="E76" s="16" t="s">
        <v>18</v>
      </c>
      <c r="F76" s="38"/>
    </row>
    <row r="77" spans="2:6" ht="15" x14ac:dyDescent="0.2">
      <c r="B77" s="34">
        <v>28</v>
      </c>
      <c r="C77" s="35" t="s">
        <v>19</v>
      </c>
      <c r="D77" s="36" t="s">
        <v>53</v>
      </c>
      <c r="E77" s="34" t="s">
        <v>18</v>
      </c>
      <c r="F77" s="38"/>
    </row>
    <row r="80" spans="2:6" ht="16" x14ac:dyDescent="0.2">
      <c r="B80" s="60" t="s">
        <v>54</v>
      </c>
      <c r="C80" s="61"/>
      <c r="D80" s="61"/>
      <c r="E80" s="61"/>
      <c r="F80" s="62"/>
    </row>
    <row r="81" spans="2:6" x14ac:dyDescent="0.2">
      <c r="B81" s="3"/>
    </row>
    <row r="82" spans="2:6" x14ac:dyDescent="0.2">
      <c r="B82" s="3" t="s">
        <v>55</v>
      </c>
    </row>
    <row r="83" spans="2:6" x14ac:dyDescent="0.2">
      <c r="B83" s="46" t="s">
        <v>56</v>
      </c>
    </row>
    <row r="85" spans="2:6" x14ac:dyDescent="0.2">
      <c r="B85" s="75" t="s">
        <v>9</v>
      </c>
      <c r="C85" s="76"/>
      <c r="D85" s="11"/>
    </row>
    <row r="86" spans="2:6" x14ac:dyDescent="0.2">
      <c r="B86" s="73" t="s">
        <v>10</v>
      </c>
      <c r="C86" s="74"/>
      <c r="D86" s="14"/>
    </row>
    <row r="87" spans="2:6" x14ac:dyDescent="0.2">
      <c r="B87" s="2"/>
    </row>
    <row r="88" spans="2:6" ht="15.75" customHeight="1" x14ac:dyDescent="0.2">
      <c r="B88" s="4" t="s">
        <v>12</v>
      </c>
      <c r="C88" s="4" t="s">
        <v>13</v>
      </c>
      <c r="D88" s="4" t="s">
        <v>14</v>
      </c>
      <c r="E88" s="4" t="s">
        <v>15</v>
      </c>
      <c r="F88" s="10" t="s">
        <v>16</v>
      </c>
    </row>
    <row r="89" spans="2:6" ht="15.75" customHeight="1" x14ac:dyDescent="0.2">
      <c r="B89" s="49">
        <v>1</v>
      </c>
      <c r="C89" s="50" t="s">
        <v>19</v>
      </c>
      <c r="D89" s="51" t="s">
        <v>57</v>
      </c>
      <c r="E89" s="49" t="s">
        <v>18</v>
      </c>
      <c r="F89" s="37"/>
    </row>
    <row r="90" spans="2:6" ht="15" x14ac:dyDescent="0.2">
      <c r="B90" s="16">
        <v>2</v>
      </c>
      <c r="C90" s="43" t="s">
        <v>19</v>
      </c>
      <c r="D90" s="36" t="s">
        <v>58</v>
      </c>
      <c r="E90" s="16" t="s">
        <v>18</v>
      </c>
      <c r="F90" s="41"/>
    </row>
    <row r="91" spans="2:6" ht="15" x14ac:dyDescent="0.2">
      <c r="B91" s="16">
        <v>3</v>
      </c>
      <c r="C91" s="43" t="s">
        <v>19</v>
      </c>
      <c r="D91" s="36" t="s">
        <v>59</v>
      </c>
      <c r="E91" s="16" t="s">
        <v>18</v>
      </c>
      <c r="F91" s="41"/>
    </row>
    <row r="92" spans="2:6" ht="15" x14ac:dyDescent="0.2">
      <c r="B92" s="16">
        <v>4</v>
      </c>
      <c r="C92" s="43" t="s">
        <v>19</v>
      </c>
      <c r="D92" s="36" t="s">
        <v>60</v>
      </c>
      <c r="E92" s="16" t="s">
        <v>18</v>
      </c>
      <c r="F92" s="38"/>
    </row>
    <row r="93" spans="2:6" ht="15" x14ac:dyDescent="0.2">
      <c r="B93" s="16">
        <v>5</v>
      </c>
      <c r="C93" s="43" t="s">
        <v>19</v>
      </c>
      <c r="D93" s="36" t="s">
        <v>61</v>
      </c>
      <c r="E93" s="16" t="s">
        <v>18</v>
      </c>
      <c r="F93" s="38"/>
    </row>
    <row r="94" spans="2:6" ht="15" x14ac:dyDescent="0.2">
      <c r="B94" s="16">
        <v>6</v>
      </c>
      <c r="C94" s="43" t="s">
        <v>19</v>
      </c>
      <c r="D94" s="36" t="s">
        <v>62</v>
      </c>
      <c r="E94" s="16" t="s">
        <v>18</v>
      </c>
      <c r="F94" s="38"/>
    </row>
    <row r="95" spans="2:6" ht="15" x14ac:dyDescent="0.2">
      <c r="B95" s="16">
        <v>7</v>
      </c>
      <c r="C95" s="43" t="s">
        <v>19</v>
      </c>
      <c r="D95" s="36" t="s">
        <v>63</v>
      </c>
      <c r="E95" s="16" t="s">
        <v>18</v>
      </c>
      <c r="F95" s="38"/>
    </row>
    <row r="96" spans="2:6" ht="15" x14ac:dyDescent="0.2">
      <c r="B96" s="16">
        <v>8</v>
      </c>
      <c r="C96" s="43" t="s">
        <v>19</v>
      </c>
      <c r="D96" s="36" t="s">
        <v>64</v>
      </c>
      <c r="E96" s="16" t="s">
        <v>18</v>
      </c>
      <c r="F96" s="38"/>
    </row>
    <row r="97" spans="2:6" ht="15" x14ac:dyDescent="0.2">
      <c r="B97" s="16">
        <v>9</v>
      </c>
      <c r="C97" s="43" t="s">
        <v>19</v>
      </c>
      <c r="D97" s="36" t="s">
        <v>65</v>
      </c>
      <c r="E97" s="16" t="s">
        <v>18</v>
      </c>
      <c r="F97" s="38"/>
    </row>
    <row r="98" spans="2:6" ht="15" x14ac:dyDescent="0.2">
      <c r="B98" s="16">
        <v>10</v>
      </c>
      <c r="C98" s="43" t="s">
        <v>19</v>
      </c>
      <c r="D98" s="36" t="s">
        <v>66</v>
      </c>
      <c r="E98" s="16" t="s">
        <v>18</v>
      </c>
      <c r="F98" s="38"/>
    </row>
    <row r="99" spans="2:6" ht="15" x14ac:dyDescent="0.2">
      <c r="B99" s="16">
        <v>11</v>
      </c>
      <c r="C99" s="43" t="s">
        <v>19</v>
      </c>
      <c r="D99" s="36" t="s">
        <v>67</v>
      </c>
      <c r="E99" s="16" t="s">
        <v>18</v>
      </c>
      <c r="F99" s="38"/>
    </row>
    <row r="100" spans="2:6" ht="15" x14ac:dyDescent="0.2">
      <c r="B100" s="16">
        <v>12</v>
      </c>
      <c r="C100" s="43" t="s">
        <v>19</v>
      </c>
      <c r="D100" s="36" t="s">
        <v>68</v>
      </c>
      <c r="E100" s="16" t="s">
        <v>18</v>
      </c>
      <c r="F100" s="38"/>
    </row>
    <row r="101" spans="2:6" ht="15" x14ac:dyDescent="0.2">
      <c r="B101" s="16">
        <v>13</v>
      </c>
      <c r="C101" s="43" t="s">
        <v>19</v>
      </c>
      <c r="D101" s="36" t="s">
        <v>69</v>
      </c>
      <c r="E101" s="16" t="s">
        <v>18</v>
      </c>
      <c r="F101" s="38"/>
    </row>
    <row r="102" spans="2:6" ht="15" x14ac:dyDescent="0.2">
      <c r="B102" s="16">
        <v>14</v>
      </c>
      <c r="C102" s="43" t="s">
        <v>19</v>
      </c>
      <c r="D102" s="36" t="s">
        <v>70</v>
      </c>
      <c r="E102" s="16" t="s">
        <v>18</v>
      </c>
      <c r="F102" s="38"/>
    </row>
    <row r="103" spans="2:6" ht="15" x14ac:dyDescent="0.2">
      <c r="B103" s="16">
        <v>15</v>
      </c>
      <c r="C103" s="43" t="s">
        <v>19</v>
      </c>
      <c r="D103" s="36" t="s">
        <v>71</v>
      </c>
      <c r="E103" s="16" t="s">
        <v>18</v>
      </c>
      <c r="F103" s="38"/>
    </row>
    <row r="104" spans="2:6" ht="15" x14ac:dyDescent="0.2">
      <c r="B104" s="16">
        <v>16</v>
      </c>
      <c r="C104" s="43" t="s">
        <v>19</v>
      </c>
      <c r="D104" s="36" t="s">
        <v>72</v>
      </c>
      <c r="E104" s="16" t="s">
        <v>18</v>
      </c>
      <c r="F104" s="38"/>
    </row>
    <row r="105" spans="2:6" ht="15" x14ac:dyDescent="0.2">
      <c r="B105" s="16">
        <v>17</v>
      </c>
      <c r="C105" s="43" t="s">
        <v>19</v>
      </c>
      <c r="D105" s="36" t="s">
        <v>73</v>
      </c>
      <c r="E105" s="16" t="s">
        <v>18</v>
      </c>
      <c r="F105" s="38"/>
    </row>
    <row r="106" spans="2:6" ht="15" x14ac:dyDescent="0.2">
      <c r="B106" s="16">
        <v>18</v>
      </c>
      <c r="C106" s="44" t="s">
        <v>19</v>
      </c>
      <c r="D106" s="45" t="s">
        <v>74</v>
      </c>
      <c r="E106" s="18" t="s">
        <v>18</v>
      </c>
      <c r="F106" s="39"/>
    </row>
    <row r="109" spans="2:6" ht="16" x14ac:dyDescent="0.2">
      <c r="B109" s="60" t="s">
        <v>75</v>
      </c>
      <c r="C109" s="61"/>
      <c r="D109" s="61"/>
      <c r="E109" s="61"/>
      <c r="F109" s="62"/>
    </row>
    <row r="110" spans="2:6" x14ac:dyDescent="0.2">
      <c r="B110" s="3"/>
    </row>
    <row r="111" spans="2:6" x14ac:dyDescent="0.2">
      <c r="B111" s="3" t="s">
        <v>76</v>
      </c>
    </row>
    <row r="113" spans="2:6" x14ac:dyDescent="0.2">
      <c r="B113" s="75" t="s">
        <v>9</v>
      </c>
      <c r="C113" s="76"/>
      <c r="D113" s="11"/>
    </row>
    <row r="114" spans="2:6" x14ac:dyDescent="0.2">
      <c r="B114" s="73" t="s">
        <v>10</v>
      </c>
      <c r="C114" s="74"/>
      <c r="D114" s="14"/>
    </row>
    <row r="115" spans="2:6" x14ac:dyDescent="0.2">
      <c r="B115" s="2"/>
    </row>
    <row r="116" spans="2:6" ht="15.75" customHeight="1" x14ac:dyDescent="0.2">
      <c r="B116" s="4" t="s">
        <v>12</v>
      </c>
      <c r="C116" s="4" t="s">
        <v>13</v>
      </c>
      <c r="D116" s="4" t="s">
        <v>14</v>
      </c>
      <c r="E116" s="4" t="s">
        <v>15</v>
      </c>
      <c r="F116" s="4" t="s">
        <v>16</v>
      </c>
    </row>
    <row r="117" spans="2:6" ht="15" x14ac:dyDescent="0.2">
      <c r="B117" s="52">
        <v>1</v>
      </c>
      <c r="C117" s="47" t="s">
        <v>19</v>
      </c>
      <c r="D117" s="48" t="s">
        <v>77</v>
      </c>
      <c r="E117" s="33" t="s">
        <v>18</v>
      </c>
      <c r="F117" s="41"/>
    </row>
    <row r="118" spans="2:6" ht="15" x14ac:dyDescent="0.2">
      <c r="B118" s="34">
        <v>2</v>
      </c>
      <c r="C118" s="36" t="s">
        <v>19</v>
      </c>
      <c r="D118" s="36" t="s">
        <v>78</v>
      </c>
      <c r="E118" s="16" t="s">
        <v>18</v>
      </c>
      <c r="F118" s="38"/>
    </row>
    <row r="119" spans="2:6" ht="15" x14ac:dyDescent="0.2">
      <c r="B119" s="34">
        <v>3</v>
      </c>
      <c r="C119" s="36" t="s">
        <v>19</v>
      </c>
      <c r="D119" s="36" t="s">
        <v>79</v>
      </c>
      <c r="E119" s="16" t="s">
        <v>18</v>
      </c>
      <c r="F119" s="38"/>
    </row>
    <row r="120" spans="2:6" ht="15" x14ac:dyDescent="0.2">
      <c r="B120" s="34">
        <v>4</v>
      </c>
      <c r="C120" s="36" t="s">
        <v>19</v>
      </c>
      <c r="D120" s="36" t="s">
        <v>80</v>
      </c>
      <c r="E120" s="16" t="s">
        <v>18</v>
      </c>
      <c r="F120" s="38"/>
    </row>
    <row r="121" spans="2:6" ht="15" x14ac:dyDescent="0.2">
      <c r="B121" s="34">
        <v>5</v>
      </c>
      <c r="C121" s="36" t="s">
        <v>19</v>
      </c>
      <c r="D121" s="36" t="s">
        <v>81</v>
      </c>
      <c r="E121" s="16" t="s">
        <v>18</v>
      </c>
      <c r="F121" s="38"/>
    </row>
    <row r="122" spans="2:6" ht="15" x14ac:dyDescent="0.2">
      <c r="B122" s="34">
        <v>6</v>
      </c>
      <c r="C122" s="36" t="s">
        <v>19</v>
      </c>
      <c r="D122" s="36" t="s">
        <v>82</v>
      </c>
      <c r="E122" s="16" t="s">
        <v>18</v>
      </c>
      <c r="F122" s="38"/>
    </row>
    <row r="123" spans="2:6" ht="15" x14ac:dyDescent="0.2">
      <c r="B123" s="34">
        <v>7</v>
      </c>
      <c r="C123" s="36" t="s">
        <v>19</v>
      </c>
      <c r="D123" s="36" t="s">
        <v>83</v>
      </c>
      <c r="E123" s="16" t="s">
        <v>18</v>
      </c>
      <c r="F123" s="38"/>
    </row>
    <row r="124" spans="2:6" ht="15" x14ac:dyDescent="0.2">
      <c r="B124" s="34">
        <v>8</v>
      </c>
      <c r="C124" s="36" t="s">
        <v>19</v>
      </c>
      <c r="D124" s="36" t="s">
        <v>84</v>
      </c>
      <c r="E124" s="16" t="s">
        <v>18</v>
      </c>
      <c r="F124" s="38"/>
    </row>
    <row r="125" spans="2:6" ht="15" x14ac:dyDescent="0.2">
      <c r="B125" s="34">
        <v>9</v>
      </c>
      <c r="C125" s="36" t="s">
        <v>19</v>
      </c>
      <c r="D125" s="36" t="s">
        <v>85</v>
      </c>
      <c r="E125" s="16" t="s">
        <v>18</v>
      </c>
      <c r="F125" s="38"/>
    </row>
    <row r="126" spans="2:6" ht="15" x14ac:dyDescent="0.2">
      <c r="B126" s="34">
        <v>10</v>
      </c>
      <c r="C126" s="36" t="s">
        <v>19</v>
      </c>
      <c r="D126" s="36" t="s">
        <v>86</v>
      </c>
      <c r="E126" s="16" t="s">
        <v>18</v>
      </c>
      <c r="F126" s="38"/>
    </row>
    <row r="127" spans="2:6" ht="15" x14ac:dyDescent="0.2">
      <c r="B127" s="34">
        <v>11</v>
      </c>
      <c r="C127" s="36" t="s">
        <v>19</v>
      </c>
      <c r="D127" s="36" t="s">
        <v>87</v>
      </c>
      <c r="E127" s="16" t="s">
        <v>18</v>
      </c>
      <c r="F127" s="38"/>
    </row>
    <row r="128" spans="2:6" ht="15" x14ac:dyDescent="0.2">
      <c r="B128" s="34">
        <v>12</v>
      </c>
      <c r="C128" s="36" t="s">
        <v>19</v>
      </c>
      <c r="D128" s="36" t="s">
        <v>88</v>
      </c>
      <c r="E128" s="16" t="s">
        <v>18</v>
      </c>
      <c r="F128" s="38"/>
    </row>
    <row r="130" spans="2:6" ht="16" x14ac:dyDescent="0.2">
      <c r="B130" s="60" t="s">
        <v>89</v>
      </c>
      <c r="C130" s="61"/>
      <c r="D130" s="61"/>
      <c r="E130" s="61"/>
      <c r="F130" s="62"/>
    </row>
    <row r="131" spans="2:6" x14ac:dyDescent="0.2">
      <c r="B131" s="3"/>
    </row>
    <row r="132" spans="2:6" s="53" customFormat="1" x14ac:dyDescent="0.2">
      <c r="B132" s="46" t="s">
        <v>90</v>
      </c>
    </row>
    <row r="134" spans="2:6" x14ac:dyDescent="0.2">
      <c r="B134" s="75" t="s">
        <v>9</v>
      </c>
      <c r="C134" s="76"/>
      <c r="D134" s="11"/>
    </row>
    <row r="135" spans="2:6" x14ac:dyDescent="0.2">
      <c r="B135" s="73" t="s">
        <v>10</v>
      </c>
      <c r="C135" s="74"/>
      <c r="D135" s="14"/>
    </row>
    <row r="136" spans="2:6" x14ac:dyDescent="0.2">
      <c r="B136" s="2"/>
    </row>
    <row r="137" spans="2:6" ht="15.75" customHeight="1" x14ac:dyDescent="0.2">
      <c r="B137" s="4" t="s">
        <v>12</v>
      </c>
      <c r="C137" s="4" t="s">
        <v>13</v>
      </c>
      <c r="D137" s="4" t="s">
        <v>14</v>
      </c>
      <c r="E137" s="4" t="s">
        <v>15</v>
      </c>
      <c r="F137" s="10" t="s">
        <v>16</v>
      </c>
    </row>
    <row r="138" spans="2:6" ht="15" x14ac:dyDescent="0.2">
      <c r="B138" s="34">
        <v>1</v>
      </c>
      <c r="C138" s="43" t="s">
        <v>19</v>
      </c>
      <c r="D138" s="36" t="s">
        <v>91</v>
      </c>
      <c r="E138" s="34" t="s">
        <v>18</v>
      </c>
      <c r="F138" s="38"/>
    </row>
    <row r="139" spans="2:6" ht="15" x14ac:dyDescent="0.2">
      <c r="B139" s="34">
        <v>2</v>
      </c>
      <c r="C139" s="43" t="s">
        <v>19</v>
      </c>
      <c r="D139" s="36" t="s">
        <v>92</v>
      </c>
      <c r="E139" s="34" t="s">
        <v>18</v>
      </c>
      <c r="F139" s="38"/>
    </row>
    <row r="140" spans="2:6" ht="15" x14ac:dyDescent="0.2">
      <c r="B140" s="34">
        <v>3</v>
      </c>
      <c r="C140" s="43" t="s">
        <v>19</v>
      </c>
      <c r="D140" s="36" t="s">
        <v>84</v>
      </c>
      <c r="E140" s="34" t="s">
        <v>18</v>
      </c>
      <c r="F140" s="38"/>
    </row>
    <row r="141" spans="2:6" ht="15" x14ac:dyDescent="0.2">
      <c r="B141" s="34">
        <v>4</v>
      </c>
      <c r="C141" s="43" t="s">
        <v>19</v>
      </c>
      <c r="D141" s="36" t="s">
        <v>93</v>
      </c>
      <c r="E141" s="34" t="s">
        <v>18</v>
      </c>
      <c r="F141" s="38"/>
    </row>
    <row r="142" spans="2:6" ht="13.5" customHeight="1" x14ac:dyDescent="0.2">
      <c r="B142" s="34">
        <v>5</v>
      </c>
      <c r="C142" s="43" t="s">
        <v>19</v>
      </c>
      <c r="D142" s="55" t="s">
        <v>94</v>
      </c>
      <c r="E142" s="34" t="s">
        <v>18</v>
      </c>
      <c r="F142" s="38"/>
    </row>
    <row r="143" spans="2:6" ht="15" x14ac:dyDescent="0.2">
      <c r="B143" s="34">
        <v>6</v>
      </c>
      <c r="C143" s="43" t="s">
        <v>19</v>
      </c>
      <c r="D143" s="55" t="s">
        <v>95</v>
      </c>
      <c r="E143" s="34" t="s">
        <v>18</v>
      </c>
      <c r="F143" s="38"/>
    </row>
    <row r="144" spans="2:6" ht="15" x14ac:dyDescent="0.2">
      <c r="B144" s="34">
        <v>7</v>
      </c>
      <c r="C144" s="43" t="s">
        <v>19</v>
      </c>
      <c r="D144" s="36" t="s">
        <v>96</v>
      </c>
      <c r="E144" s="34" t="s">
        <v>18</v>
      </c>
      <c r="F144" s="38"/>
    </row>
    <row r="145" spans="2:6" x14ac:dyDescent="0.2">
      <c r="B145" s="31"/>
      <c r="C145" s="3"/>
      <c r="E145" s="31"/>
      <c r="F145" s="31"/>
    </row>
    <row r="146" spans="2:6" x14ac:dyDescent="0.2">
      <c r="B146" s="31"/>
      <c r="C146" s="3"/>
      <c r="E146" s="31"/>
      <c r="F146" s="31"/>
    </row>
    <row r="147" spans="2:6" ht="16" x14ac:dyDescent="0.2">
      <c r="B147" s="60" t="s">
        <v>97</v>
      </c>
      <c r="C147" s="61"/>
      <c r="D147" s="61"/>
      <c r="E147" s="61"/>
      <c r="F147" s="62"/>
    </row>
    <row r="148" spans="2:6" x14ac:dyDescent="0.2">
      <c r="B148" s="3"/>
    </row>
    <row r="149" spans="2:6" s="53" customFormat="1" x14ac:dyDescent="0.2">
      <c r="B149" s="46" t="s">
        <v>98</v>
      </c>
    </row>
    <row r="151" spans="2:6" x14ac:dyDescent="0.2">
      <c r="B151" s="75" t="s">
        <v>9</v>
      </c>
      <c r="C151" s="76"/>
      <c r="D151" s="11"/>
    </row>
    <row r="152" spans="2:6" x14ac:dyDescent="0.2">
      <c r="B152" s="73" t="s">
        <v>10</v>
      </c>
      <c r="C152" s="74"/>
      <c r="D152" s="14"/>
    </row>
    <row r="153" spans="2:6" x14ac:dyDescent="0.2">
      <c r="B153" s="2"/>
    </row>
    <row r="154" spans="2:6" ht="15" x14ac:dyDescent="0.2">
      <c r="B154" s="4" t="s">
        <v>12</v>
      </c>
      <c r="C154" s="4" t="s">
        <v>13</v>
      </c>
      <c r="D154" s="4" t="s">
        <v>14</v>
      </c>
      <c r="E154" s="4" t="s">
        <v>15</v>
      </c>
      <c r="F154" s="10" t="s">
        <v>16</v>
      </c>
    </row>
    <row r="155" spans="2:6" ht="14.5" customHeight="1" x14ac:dyDescent="0.2">
      <c r="B155" s="15">
        <v>1</v>
      </c>
      <c r="C155" s="20" t="s">
        <v>19</v>
      </c>
      <c r="D155" s="36" t="s">
        <v>99</v>
      </c>
      <c r="E155" s="15" t="s">
        <v>18</v>
      </c>
      <c r="F155" s="37"/>
    </row>
    <row r="156" spans="2:6" ht="15" x14ac:dyDescent="0.2">
      <c r="B156" s="16">
        <v>2</v>
      </c>
      <c r="C156" s="22" t="s">
        <v>19</v>
      </c>
      <c r="D156" s="36" t="s">
        <v>92</v>
      </c>
      <c r="E156" s="16" t="s">
        <v>18</v>
      </c>
      <c r="F156" s="38"/>
    </row>
    <row r="157" spans="2:6" ht="15" x14ac:dyDescent="0.2">
      <c r="B157" s="16">
        <v>3</v>
      </c>
      <c r="C157" s="22" t="s">
        <v>19</v>
      </c>
      <c r="D157" s="36" t="s">
        <v>100</v>
      </c>
      <c r="E157" s="16" t="s">
        <v>18</v>
      </c>
      <c r="F157" s="38"/>
    </row>
    <row r="158" spans="2:6" ht="15" x14ac:dyDescent="0.2">
      <c r="B158" s="16">
        <v>4</v>
      </c>
      <c r="C158" s="22" t="s">
        <v>19</v>
      </c>
      <c r="D158" s="36" t="s">
        <v>101</v>
      </c>
      <c r="E158" s="16" t="s">
        <v>18</v>
      </c>
      <c r="F158" s="38"/>
    </row>
    <row r="159" spans="2:6" ht="15" x14ac:dyDescent="0.2">
      <c r="B159" s="16">
        <v>5</v>
      </c>
      <c r="C159" s="22" t="s">
        <v>19</v>
      </c>
      <c r="D159" s="36" t="s">
        <v>102</v>
      </c>
      <c r="E159" s="16" t="s">
        <v>18</v>
      </c>
      <c r="F159" s="38"/>
    </row>
    <row r="160" spans="2:6" ht="15" x14ac:dyDescent="0.2">
      <c r="B160" s="16">
        <v>6</v>
      </c>
      <c r="C160" s="22" t="s">
        <v>19</v>
      </c>
      <c r="D160" s="36" t="s">
        <v>103</v>
      </c>
      <c r="E160" s="16" t="s">
        <v>18</v>
      </c>
      <c r="F160" s="38"/>
    </row>
    <row r="161" spans="2:6" ht="15" x14ac:dyDescent="0.2">
      <c r="B161" s="16">
        <v>7</v>
      </c>
      <c r="C161" s="22" t="s">
        <v>19</v>
      </c>
      <c r="D161" s="55" t="s">
        <v>95</v>
      </c>
      <c r="E161" s="16" t="s">
        <v>18</v>
      </c>
      <c r="F161" s="38"/>
    </row>
    <row r="162" spans="2:6" ht="15" x14ac:dyDescent="0.2">
      <c r="B162" s="16">
        <v>8</v>
      </c>
      <c r="C162" s="22" t="s">
        <v>19</v>
      </c>
      <c r="D162" s="36" t="s">
        <v>96</v>
      </c>
      <c r="E162" s="16" t="s">
        <v>18</v>
      </c>
      <c r="F162" s="38"/>
    </row>
    <row r="163" spans="2:6" x14ac:dyDescent="0.2">
      <c r="B163" s="31"/>
      <c r="C163" s="3"/>
      <c r="D163" s="32"/>
      <c r="E163" s="31"/>
      <c r="F163" s="31"/>
    </row>
    <row r="165" spans="2:6" ht="16" x14ac:dyDescent="0.2">
      <c r="B165" s="60" t="s">
        <v>104</v>
      </c>
      <c r="C165" s="61"/>
      <c r="D165" s="61"/>
      <c r="E165" s="61"/>
      <c r="F165" s="62"/>
    </row>
    <row r="166" spans="2:6" x14ac:dyDescent="0.2">
      <c r="B166" s="3"/>
    </row>
    <row r="167" spans="2:6" x14ac:dyDescent="0.2">
      <c r="B167" s="3" t="s">
        <v>105</v>
      </c>
    </row>
    <row r="169" spans="2:6" x14ac:dyDescent="0.2">
      <c r="B169" s="75" t="s">
        <v>9</v>
      </c>
      <c r="C169" s="76"/>
      <c r="D169" s="11"/>
    </row>
    <row r="170" spans="2:6" x14ac:dyDescent="0.2">
      <c r="B170" s="73" t="s">
        <v>10</v>
      </c>
      <c r="C170" s="74"/>
      <c r="D170" s="14"/>
    </row>
    <row r="171" spans="2:6" x14ac:dyDescent="0.2">
      <c r="B171" s="2"/>
    </row>
    <row r="172" spans="2:6" ht="15" x14ac:dyDescent="0.2">
      <c r="B172" s="4" t="s">
        <v>12</v>
      </c>
      <c r="C172" s="4" t="s">
        <v>13</v>
      </c>
      <c r="D172" s="4" t="s">
        <v>14</v>
      </c>
      <c r="E172" s="4" t="s">
        <v>15</v>
      </c>
      <c r="F172" s="10" t="s">
        <v>16</v>
      </c>
    </row>
    <row r="173" spans="2:6" ht="15" x14ac:dyDescent="0.2">
      <c r="B173" s="15">
        <v>1</v>
      </c>
      <c r="C173" s="20" t="s">
        <v>19</v>
      </c>
      <c r="D173" s="23" t="s">
        <v>106</v>
      </c>
      <c r="E173" s="15" t="s">
        <v>18</v>
      </c>
      <c r="F173" s="37"/>
    </row>
    <row r="174" spans="2:6" ht="15.75" customHeight="1" x14ac:dyDescent="0.2">
      <c r="B174" s="16">
        <v>2</v>
      </c>
      <c r="C174" s="22" t="s">
        <v>19</v>
      </c>
      <c r="D174" s="23" t="s">
        <v>107</v>
      </c>
      <c r="E174" s="16" t="s">
        <v>18</v>
      </c>
      <c r="F174" s="38"/>
    </row>
    <row r="177" spans="2:6" ht="16" x14ac:dyDescent="0.2">
      <c r="B177" s="60" t="s">
        <v>108</v>
      </c>
      <c r="C177" s="61"/>
      <c r="D177" s="61"/>
      <c r="E177" s="61"/>
      <c r="F177" s="62"/>
    </row>
    <row r="178" spans="2:6" x14ac:dyDescent="0.2">
      <c r="B178" s="3"/>
    </row>
    <row r="179" spans="2:6" x14ac:dyDescent="0.2">
      <c r="B179" s="3" t="s">
        <v>109</v>
      </c>
    </row>
    <row r="181" spans="2:6" x14ac:dyDescent="0.2">
      <c r="B181" s="75" t="s">
        <v>9</v>
      </c>
      <c r="C181" s="76"/>
      <c r="D181" s="11"/>
    </row>
    <row r="182" spans="2:6" x14ac:dyDescent="0.2">
      <c r="B182" s="73" t="s">
        <v>10</v>
      </c>
      <c r="C182" s="74"/>
      <c r="D182" s="14"/>
    </row>
    <row r="183" spans="2:6" x14ac:dyDescent="0.2">
      <c r="B183" s="2"/>
    </row>
    <row r="184" spans="2:6" ht="15.75" customHeight="1" x14ac:dyDescent="0.2">
      <c r="B184" s="4" t="s">
        <v>12</v>
      </c>
      <c r="C184" s="4" t="s">
        <v>13</v>
      </c>
      <c r="D184" s="4" t="s">
        <v>14</v>
      </c>
      <c r="E184" s="4" t="s">
        <v>15</v>
      </c>
      <c r="F184" s="10" t="s">
        <v>16</v>
      </c>
    </row>
    <row r="185" spans="2:6" ht="15" x14ac:dyDescent="0.2">
      <c r="B185" s="15">
        <v>1</v>
      </c>
      <c r="C185" s="20" t="s">
        <v>19</v>
      </c>
      <c r="D185" s="21" t="s">
        <v>110</v>
      </c>
      <c r="E185" s="15" t="s">
        <v>18</v>
      </c>
      <c r="F185" s="37"/>
    </row>
    <row r="186" spans="2:6" ht="15" x14ac:dyDescent="0.2">
      <c r="B186" s="18">
        <v>2</v>
      </c>
      <c r="C186" s="24" t="s">
        <v>19</v>
      </c>
      <c r="D186" s="25" t="s">
        <v>111</v>
      </c>
      <c r="E186" s="18" t="s">
        <v>18</v>
      </c>
      <c r="F186" s="39"/>
    </row>
    <row r="188" spans="2:6" ht="16" x14ac:dyDescent="0.2">
      <c r="B188" s="60" t="s">
        <v>112</v>
      </c>
      <c r="C188" s="61"/>
      <c r="D188" s="61"/>
      <c r="E188" s="61"/>
      <c r="F188" s="62"/>
    </row>
    <row r="189" spans="2:6" x14ac:dyDescent="0.2">
      <c r="B189" s="3"/>
    </row>
    <row r="190" spans="2:6" x14ac:dyDescent="0.2">
      <c r="B190" s="3" t="s">
        <v>113</v>
      </c>
    </row>
    <row r="192" spans="2:6" x14ac:dyDescent="0.2">
      <c r="B192" s="75" t="s">
        <v>9</v>
      </c>
      <c r="C192" s="76"/>
      <c r="D192" s="11"/>
    </row>
    <row r="193" spans="2:6" x14ac:dyDescent="0.2">
      <c r="B193" s="73" t="s">
        <v>10</v>
      </c>
      <c r="C193" s="74"/>
      <c r="D193" s="14"/>
    </row>
    <row r="194" spans="2:6" x14ac:dyDescent="0.2">
      <c r="B194" s="2"/>
    </row>
    <row r="195" spans="2:6" ht="15" x14ac:dyDescent="0.2">
      <c r="B195" s="10" t="s">
        <v>12</v>
      </c>
      <c r="C195" s="10" t="s">
        <v>13</v>
      </c>
      <c r="D195" s="4" t="s">
        <v>14</v>
      </c>
      <c r="E195" s="10" t="s">
        <v>15</v>
      </c>
      <c r="F195" s="10" t="s">
        <v>16</v>
      </c>
    </row>
    <row r="196" spans="2:6" ht="15" x14ac:dyDescent="0.2">
      <c r="B196" s="54">
        <v>1</v>
      </c>
      <c r="C196" s="42" t="s">
        <v>19</v>
      </c>
      <c r="D196" s="48" t="s">
        <v>114</v>
      </c>
      <c r="E196" s="15" t="s">
        <v>18</v>
      </c>
      <c r="F196" s="37"/>
    </row>
    <row r="197" spans="2:6" ht="15" x14ac:dyDescent="0.2">
      <c r="B197" s="54">
        <v>2</v>
      </c>
      <c r="C197" s="43" t="s">
        <v>19</v>
      </c>
      <c r="D197" s="36" t="s">
        <v>115</v>
      </c>
      <c r="E197" s="16" t="s">
        <v>18</v>
      </c>
      <c r="F197" s="38"/>
    </row>
    <row r="198" spans="2:6" ht="15" x14ac:dyDescent="0.2">
      <c r="B198" s="54">
        <v>3</v>
      </c>
      <c r="C198" s="42" t="s">
        <v>19</v>
      </c>
      <c r="D198" s="36" t="s">
        <v>116</v>
      </c>
      <c r="E198" s="16" t="s">
        <v>18</v>
      </c>
      <c r="F198" s="38"/>
    </row>
    <row r="199" spans="2:6" ht="15" x14ac:dyDescent="0.2">
      <c r="B199" s="54">
        <v>4</v>
      </c>
      <c r="C199" s="43" t="s">
        <v>19</v>
      </c>
      <c r="D199" s="36" t="s">
        <v>117</v>
      </c>
      <c r="E199" s="16" t="s">
        <v>18</v>
      </c>
      <c r="F199" s="38"/>
    </row>
  </sheetData>
  <mergeCells count="33">
    <mergeCell ref="B188:F188"/>
    <mergeCell ref="B192:C192"/>
    <mergeCell ref="B193:C193"/>
    <mergeCell ref="B80:F80"/>
    <mergeCell ref="B85:C85"/>
    <mergeCell ref="B177:F177"/>
    <mergeCell ref="B181:C181"/>
    <mergeCell ref="B182:C182"/>
    <mergeCell ref="B113:C113"/>
    <mergeCell ref="B114:C114"/>
    <mergeCell ref="B165:F165"/>
    <mergeCell ref="B169:C169"/>
    <mergeCell ref="B170:C170"/>
    <mergeCell ref="B130:F130"/>
    <mergeCell ref="B134:C134"/>
    <mergeCell ref="B147:F147"/>
    <mergeCell ref="B151:C151"/>
    <mergeCell ref="B152:C152"/>
    <mergeCell ref="B18:C18"/>
    <mergeCell ref="B135:C135"/>
    <mergeCell ref="B44:C44"/>
    <mergeCell ref="D2:F2"/>
    <mergeCell ref="D3:F3"/>
    <mergeCell ref="B109:F109"/>
    <mergeCell ref="B14:F14"/>
    <mergeCell ref="B5:C5"/>
    <mergeCell ref="B6:C6"/>
    <mergeCell ref="D5:F5"/>
    <mergeCell ref="D6:F6"/>
    <mergeCell ref="B45:C45"/>
    <mergeCell ref="B19:C19"/>
    <mergeCell ref="B86:C86"/>
    <mergeCell ref="B39:F39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23"/>
  <sheetViews>
    <sheetView showGridLines="0" workbookViewId="0"/>
  </sheetViews>
  <sheetFormatPr baseColWidth="10" defaultColWidth="11.5" defaultRowHeight="16" x14ac:dyDescent="0.2"/>
  <cols>
    <col min="1" max="16384" width="11.5" style="30"/>
  </cols>
  <sheetData>
    <row r="1" spans="1:1" ht="19" x14ac:dyDescent="0.25">
      <c r="A1" s="27" t="s">
        <v>118</v>
      </c>
    </row>
    <row r="21" spans="1:1" ht="19" x14ac:dyDescent="0.25">
      <c r="A21" s="27" t="s">
        <v>119</v>
      </c>
    </row>
    <row r="56" spans="1:1" ht="19" x14ac:dyDescent="0.25">
      <c r="A56" s="27" t="s">
        <v>120</v>
      </c>
    </row>
    <row r="91" spans="1:1" ht="19" x14ac:dyDescent="0.25">
      <c r="A91" s="27" t="s">
        <v>121</v>
      </c>
    </row>
    <row r="126" spans="1:1" ht="19" x14ac:dyDescent="0.25">
      <c r="A126" s="27" t="s">
        <v>122</v>
      </c>
    </row>
    <row r="161" spans="1:1" ht="19" x14ac:dyDescent="0.25">
      <c r="A161" s="27" t="s">
        <v>123</v>
      </c>
    </row>
    <row r="190" spans="1:1" ht="19" x14ac:dyDescent="0.25">
      <c r="A190" s="27" t="s">
        <v>124</v>
      </c>
    </row>
    <row r="223" spans="1:1" ht="19" x14ac:dyDescent="0.25">
      <c r="A223" s="27" t="s">
        <v>125</v>
      </c>
    </row>
  </sheetData>
  <pageMargins left="0.7" right="0.7" top="0.75" bottom="0.75" header="0.3" footer="0.3"/>
  <pageSetup orientation="portrait" horizontalDpi="4294967295" verticalDpi="4294967295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showGridLines="0" workbookViewId="0"/>
  </sheetViews>
  <sheetFormatPr baseColWidth="10" defaultColWidth="11.5" defaultRowHeight="15" x14ac:dyDescent="0.2"/>
  <sheetData>
    <row r="1" spans="1:1" ht="21" x14ac:dyDescent="0.25">
      <c r="A1" s="29" t="s">
        <v>126</v>
      </c>
    </row>
    <row r="2" spans="1:1" x14ac:dyDescent="0.2">
      <c r="A2" s="28" t="s">
        <v>127</v>
      </c>
    </row>
    <row r="3" spans="1:1" x14ac:dyDescent="0.2">
      <c r="A3" s="28" t="s">
        <v>128</v>
      </c>
    </row>
    <row r="4" spans="1:1" x14ac:dyDescent="0.2">
      <c r="A4" s="28" t="s">
        <v>129</v>
      </c>
    </row>
    <row r="5" spans="1:1" x14ac:dyDescent="0.2">
      <c r="A5" s="28" t="s">
        <v>130</v>
      </c>
    </row>
    <row r="6" spans="1:1" x14ac:dyDescent="0.2">
      <c r="A6" s="28" t="s">
        <v>131</v>
      </c>
    </row>
    <row r="7" spans="1:1" x14ac:dyDescent="0.2">
      <c r="A7" s="28" t="s">
        <v>132</v>
      </c>
    </row>
    <row r="8" spans="1:1" x14ac:dyDescent="0.2">
      <c r="A8" s="28" t="s">
        <v>133</v>
      </c>
    </row>
    <row r="9" spans="1:1" x14ac:dyDescent="0.2">
      <c r="A9" s="28" t="s">
        <v>134</v>
      </c>
    </row>
    <row r="10" spans="1:1" x14ac:dyDescent="0.2">
      <c r="A10" s="28" t="s">
        <v>135</v>
      </c>
    </row>
  </sheetData>
  <sortState xmlns:xlrd2="http://schemas.microsoft.com/office/spreadsheetml/2017/richdata2" ref="A2:A10">
    <sortCondition ref="A2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4273815B39B7F488D6021BA6B5DB11A" ma:contentTypeVersion="13" ma:contentTypeDescription="Crear nuevo documento." ma:contentTypeScope="" ma:versionID="1aa41cbae6962f32f12b3f2dd7b4ecba">
  <xsd:schema xmlns:xsd="http://www.w3.org/2001/XMLSchema" xmlns:xs="http://www.w3.org/2001/XMLSchema" xmlns:p="http://schemas.microsoft.com/office/2006/metadata/properties" xmlns:ns2="6926978e-c58e-4983-8ca2-9d4c049afc4e" xmlns:ns3="a92eb7d5-d03c-4afb-beed-043d01ec6f39" targetNamespace="http://schemas.microsoft.com/office/2006/metadata/properties" ma:root="true" ma:fieldsID="760d9ae61f7f51f601f90161a67402ff" ns2:_="" ns3:_="">
    <xsd:import namespace="6926978e-c58e-4983-8ca2-9d4c049afc4e"/>
    <xsd:import namespace="a92eb7d5-d03c-4afb-beed-043d01ec6f3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26978e-c58e-4983-8ca2-9d4c049afc4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2eb7d5-d03c-4afb-beed-043d01ec6f39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79B2421-3A59-4E69-B325-2B035E17CCD5}">
  <ds:schemaRefs>
    <ds:schemaRef ds:uri="http://schemas.microsoft.com/office/2006/metadata/properties"/>
    <ds:schemaRef ds:uri="http://schemas.microsoft.com/office/2006/documentManagement/types"/>
    <ds:schemaRef ds:uri="a92eb7d5-d03c-4afb-beed-043d01ec6f39"/>
    <ds:schemaRef ds:uri="http://schemas.openxmlformats.org/package/2006/metadata/core-properties"/>
    <ds:schemaRef ds:uri="http://purl.org/dc/elements/1.1/"/>
    <ds:schemaRef ds:uri="http://purl.org/dc/dcmitype/"/>
    <ds:schemaRef ds:uri="http://schemas.microsoft.com/office/infopath/2007/PartnerControls"/>
    <ds:schemaRef ds:uri="6926978e-c58e-4983-8ca2-9d4c049afc4e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7361634B-FF95-4D1A-B450-1894564AB45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47D477B-6806-482F-A361-3742BCCDD9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926978e-c58e-4983-8ca2-9d4c049afc4e"/>
    <ds:schemaRef ds:uri="a92eb7d5-d03c-4afb-beed-043d01ec6f3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SENALES_SOE</vt:lpstr>
      <vt:lpstr>TIPOS_SECCIONADORES</vt:lpstr>
      <vt:lpstr>TABLAS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Anexo 3_Listado señales SOE</dc:title>
  <dc:subject/>
  <dc:creator>Angela Patricia Buendia Yanez</dc:creator>
  <cp:keywords/>
  <dc:description/>
  <cp:lastModifiedBy>Adriana Perez</cp:lastModifiedBy>
  <cp:revision/>
  <dcterms:created xsi:type="dcterms:W3CDTF">2013-05-17T14:31:55Z</dcterms:created>
  <dcterms:modified xsi:type="dcterms:W3CDTF">2022-02-16T15:31:56Z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0x01010054273815B39B7F488D6021BA6B5DB11A</vt:lpwstr>
  </property>
</Properties>
</file>