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a\Desktop\"/>
    </mc:Choice>
  </mc:AlternateContent>
  <xr:revisionPtr revIDLastSave="0" documentId="8_{B806296F-297B-41C8-ABD5-2AB60E18F490}" xr6:coauthVersionLast="47" xr6:coauthVersionMax="47" xr10:uidLastSave="{00000000-0000-0000-0000-000000000000}"/>
  <bookViews>
    <workbookView xWindow="2115" yWindow="2115" windowWidth="16875" windowHeight="10523" xr2:uid="{C18005DF-F42C-4457-93FF-38D425B9E844}"/>
  </bookViews>
  <sheets>
    <sheet name="Datos" sheetId="1" r:id="rId1"/>
    <sheet name="Curva de capacidad preliminar" sheetId="3" r:id="rId2"/>
  </sheets>
  <definedNames>
    <definedName name="_xlnm._FilterDatabase" localSheetId="0" hidden="1">Datos!$A$8:$P$50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D45" i="1"/>
  <c r="D43" i="1"/>
  <c r="D50" i="1" s="1"/>
  <c r="D42" i="1"/>
  <c r="D38" i="1"/>
  <c r="D37" i="1"/>
  <c r="D44" i="1" s="1"/>
  <c r="D22" i="1"/>
  <c r="D29" i="1" s="1"/>
  <c r="D19" i="1"/>
  <c r="D26" i="1" s="1"/>
  <c r="D18" i="1"/>
  <c r="D25" i="1" s="1"/>
  <c r="D24" i="1"/>
</calcChain>
</file>

<file path=xl/sharedStrings.xml><?xml version="1.0" encoding="utf-8"?>
<sst xmlns="http://schemas.openxmlformats.org/spreadsheetml/2006/main" count="161" uniqueCount="41">
  <si>
    <t>Fecha de las pruebas</t>
  </si>
  <si>
    <t>Nombre de la planta</t>
  </si>
  <si>
    <t>Punto</t>
  </si>
  <si>
    <t>Región</t>
  </si>
  <si>
    <t>Entrega de potencia reactiva</t>
  </si>
  <si>
    <t>Absorción de potencia reactiva</t>
  </si>
  <si>
    <t>Modo de control</t>
  </si>
  <si>
    <t>Tensión</t>
  </si>
  <si>
    <t>Potencia reactiva</t>
  </si>
  <si>
    <t>Factor de potencia</t>
  </si>
  <si>
    <t>Tiempo en el punto</t>
  </si>
  <si>
    <t>Causa del límite obtenido</t>
  </si>
  <si>
    <t>Comentarios adicionales</t>
  </si>
  <si>
    <t>Descripción:</t>
  </si>
  <si>
    <t>En esta hoja se incluye la curva de carga esperada vs. la obtenida durante la prueba</t>
  </si>
  <si>
    <t>En esta hoja se reportan los puntos obtenidos durante la prueba considerando los diferentes modos de control</t>
  </si>
  <si>
    <t>Hora en el que se alcanza el punto</t>
  </si>
  <si>
    <t>P esperado (MW)*</t>
  </si>
  <si>
    <t>Q esperado (MVAR)*</t>
  </si>
  <si>
    <t>P medido (MW)*</t>
  </si>
  <si>
    <t>Q medido (MVAR)*</t>
  </si>
  <si>
    <t>Tensión (kV)*</t>
  </si>
  <si>
    <t>Cancelación de pruebas</t>
  </si>
  <si>
    <t>Si</t>
  </si>
  <si>
    <t>No</t>
  </si>
  <si>
    <t>Justificación</t>
  </si>
  <si>
    <t>P esperado (p.u)*</t>
  </si>
  <si>
    <t>Q esperado (p.u)*</t>
  </si>
  <si>
    <t>P medido (p.u)*</t>
  </si>
  <si>
    <t>Q medido (p.u)*</t>
  </si>
  <si>
    <t>Tensión (p.u)*</t>
  </si>
  <si>
    <r>
      <rPr>
        <b/>
        <sz val="11"/>
        <color theme="1"/>
        <rFont val="Calibri"/>
        <family val="2"/>
        <scheme val="minor"/>
      </rPr>
      <t>*Nota:</t>
    </r>
    <r>
      <rPr>
        <sz val="11"/>
        <color theme="1"/>
        <rFont val="Calibri"/>
        <family val="2"/>
        <scheme val="minor"/>
      </rPr>
      <t xml:space="preserve"> Todos los puntos se deben reportar medidos en el punto donde se verifica la curva según el Artículo 4 del presente Acuerdo</t>
    </r>
  </si>
  <si>
    <t>ANEXO 2 ACUERDO 1833</t>
  </si>
  <si>
    <t>Bosques del Bolivar 503</t>
  </si>
  <si>
    <t>Q = 0</t>
  </si>
  <si>
    <t>Se alcanzó el punto sin un límite o alarma explícito</t>
  </si>
  <si>
    <t>Punto alcanzado durante la operación de la planta en control Q</t>
  </si>
  <si>
    <t>22 y 23 de mayo de 2024</t>
  </si>
  <si>
    <t>Cotrol factor de potencia</t>
  </si>
  <si>
    <t>Cotrol de tensión</t>
  </si>
  <si>
    <t>Cotrol de reactivo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</si>
</sst>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0" fillId="0" borderId="3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20" fontId="0" fillId="0" borderId="3" xfId="0" applyNumberFormat="1" applyBorder="1" applyAlignment="1">
      <alignment horizontal="center"/>
    </xf>
    <xf numFmtId="20" fontId="0" fillId="0" borderId="10" xfId="0" applyNumberFormat="1" applyBorder="1" applyAlignment="1">
      <alignment horizontal="center"/>
    </xf>
    <xf numFmtId="22" fontId="0" fillId="0" borderId="3" xfId="0" applyNumberFormat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0" fillId="2" borderId="8" xfId="0" applyFill="1" applyBorder="1"/>
    <xf numFmtId="164" fontId="0" fillId="0" borderId="13" xfId="0" applyNumberFormat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0</xdr:rowOff>
    </xdr:from>
    <xdr:to>
      <xdr:col>0</xdr:col>
      <xdr:colOff>1518556</xdr:colOff>
      <xdr:row>0</xdr:row>
      <xdr:rowOff>837106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2DB4C3-CCE4-D84E-8229-464CBF06D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0"/>
          <a:ext cx="1378856" cy="837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1</xdr:col>
      <xdr:colOff>7256</xdr:colOff>
      <xdr:row>1</xdr:row>
      <xdr:rowOff>49706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224BD8-9742-AA41-961E-EFB98B9E5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0"/>
          <a:ext cx="1378856" cy="8371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9</xdr:col>
      <xdr:colOff>552450</xdr:colOff>
      <xdr:row>29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6D092D-E494-B7FB-28ED-C2C509E5D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733550"/>
          <a:ext cx="6648450" cy="446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19</xdr:col>
      <xdr:colOff>552450</xdr:colOff>
      <xdr:row>29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6145FD-1C74-F762-6806-4A4FA44CD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1733550"/>
          <a:ext cx="6648450" cy="446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6</xdr:row>
      <xdr:rowOff>0</xdr:rowOff>
    </xdr:from>
    <xdr:to>
      <xdr:col>29</xdr:col>
      <xdr:colOff>552450</xdr:colOff>
      <xdr:row>29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2265499-E7F6-35F4-14B3-6E5C98388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733550"/>
          <a:ext cx="6648450" cy="446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F9BB6-6176-4BC7-B5BF-3DE1BE29470E}">
  <sheetPr filterMode="1"/>
  <dimension ref="A1:P65"/>
  <sheetViews>
    <sheetView tabSelected="1" zoomScale="55" zoomScaleNormal="55" workbookViewId="0">
      <selection activeCell="H23" sqref="H23:I50"/>
    </sheetView>
  </sheetViews>
  <sheetFormatPr baseColWidth="10" defaultRowHeight="14.25" x14ac:dyDescent="0.45"/>
  <cols>
    <col min="1" max="1" width="23.86328125" customWidth="1"/>
    <col min="2" max="2" width="28.3984375" bestFit="1" customWidth="1"/>
    <col min="3" max="3" width="17.3984375" bestFit="1" customWidth="1"/>
    <col min="4" max="4" width="31.3984375" bestFit="1" customWidth="1"/>
    <col min="5" max="10" width="18.3984375" customWidth="1"/>
    <col min="11" max="11" width="17.73046875" bestFit="1" customWidth="1"/>
    <col min="12" max="12" width="18.73046875" bestFit="1" customWidth="1"/>
    <col min="13" max="13" width="16.73046875" bestFit="1" customWidth="1"/>
    <col min="14" max="14" width="18.73046875" bestFit="1" customWidth="1"/>
    <col min="15" max="15" width="18.73046875" customWidth="1"/>
    <col min="16" max="16" width="61" bestFit="1" customWidth="1"/>
  </cols>
  <sheetData>
    <row r="1" spans="1:16" ht="74.099999999999994" customHeight="1" x14ac:dyDescent="0.45">
      <c r="B1" s="11" t="s">
        <v>32</v>
      </c>
    </row>
    <row r="2" spans="1:16" x14ac:dyDescent="0.45">
      <c r="A2" s="10" t="s">
        <v>13</v>
      </c>
      <c r="B2" t="s">
        <v>15</v>
      </c>
    </row>
    <row r="4" spans="1:16" x14ac:dyDescent="0.45">
      <c r="A4" s="10" t="s">
        <v>1</v>
      </c>
      <c r="B4" t="s">
        <v>33</v>
      </c>
    </row>
    <row r="5" spans="1:16" x14ac:dyDescent="0.45">
      <c r="A5" s="10" t="s">
        <v>0</v>
      </c>
      <c r="B5" t="s">
        <v>37</v>
      </c>
    </row>
    <row r="7" spans="1:16" ht="14.65" thickBot="1" x14ac:dyDescent="0.5"/>
    <row r="8" spans="1:16" x14ac:dyDescent="0.45">
      <c r="A8" s="12" t="s">
        <v>2</v>
      </c>
      <c r="B8" s="13" t="s">
        <v>3</v>
      </c>
      <c r="C8" s="13" t="s">
        <v>6</v>
      </c>
      <c r="D8" s="13" t="s">
        <v>16</v>
      </c>
      <c r="E8" s="13" t="s">
        <v>10</v>
      </c>
      <c r="F8" s="13" t="s">
        <v>17</v>
      </c>
      <c r="G8" s="13" t="s">
        <v>18</v>
      </c>
      <c r="H8" s="13" t="s">
        <v>19</v>
      </c>
      <c r="I8" s="13" t="s">
        <v>20</v>
      </c>
      <c r="J8" s="14" t="s">
        <v>21</v>
      </c>
      <c r="K8" s="13" t="s">
        <v>26</v>
      </c>
      <c r="L8" s="13" t="s">
        <v>27</v>
      </c>
      <c r="M8" s="13" t="s">
        <v>28</v>
      </c>
      <c r="N8" s="13" t="s">
        <v>29</v>
      </c>
      <c r="O8" s="14" t="s">
        <v>30</v>
      </c>
      <c r="P8" s="15" t="s">
        <v>11</v>
      </c>
    </row>
    <row r="9" spans="1:16" hidden="1" x14ac:dyDescent="0.45">
      <c r="A9" s="5">
        <v>1</v>
      </c>
      <c r="B9" s="2" t="s">
        <v>34</v>
      </c>
      <c r="C9" s="2" t="s">
        <v>7</v>
      </c>
      <c r="D9" s="23">
        <v>0.66666666666666663</v>
      </c>
      <c r="E9" s="16">
        <v>5</v>
      </c>
      <c r="F9" s="19">
        <v>1.99</v>
      </c>
      <c r="G9" s="19">
        <v>0</v>
      </c>
      <c r="H9" s="19">
        <v>1.99</v>
      </c>
      <c r="I9" s="19">
        <v>0</v>
      </c>
      <c r="J9" s="19">
        <v>114.5</v>
      </c>
      <c r="K9" s="19">
        <v>0.1</v>
      </c>
      <c r="L9" s="19">
        <v>0</v>
      </c>
      <c r="M9" s="19">
        <v>0.1</v>
      </c>
      <c r="N9" s="19">
        <v>0</v>
      </c>
      <c r="O9" s="28">
        <v>0.9956521739130435</v>
      </c>
      <c r="P9" s="20" t="s">
        <v>35</v>
      </c>
    </row>
    <row r="10" spans="1:16" hidden="1" x14ac:dyDescent="0.45">
      <c r="A10" s="5">
        <v>2</v>
      </c>
      <c r="B10" s="2" t="s">
        <v>5</v>
      </c>
      <c r="C10" s="2" t="s">
        <v>7</v>
      </c>
      <c r="D10" s="23">
        <v>0.68819444444444444</v>
      </c>
      <c r="E10" s="16">
        <v>5</v>
      </c>
      <c r="F10" s="19">
        <v>1.99</v>
      </c>
      <c r="G10" s="19">
        <v>-1.99</v>
      </c>
      <c r="H10" s="19">
        <v>1.988</v>
      </c>
      <c r="I10" s="19">
        <v>-1.99</v>
      </c>
      <c r="J10" s="19">
        <v>114.6</v>
      </c>
      <c r="K10" s="19">
        <v>0.1</v>
      </c>
      <c r="L10" s="19">
        <v>-0.1</v>
      </c>
      <c r="M10" s="19">
        <v>0.1</v>
      </c>
      <c r="N10" s="19">
        <v>-0.1</v>
      </c>
      <c r="O10" s="28">
        <v>0.99652173913043474</v>
      </c>
      <c r="P10" s="20" t="s">
        <v>35</v>
      </c>
    </row>
    <row r="11" spans="1:16" hidden="1" x14ac:dyDescent="0.45">
      <c r="A11" s="5">
        <v>3</v>
      </c>
      <c r="B11" s="2" t="s">
        <v>5</v>
      </c>
      <c r="C11" s="2" t="s">
        <v>7</v>
      </c>
      <c r="D11" s="23">
        <v>0.4</v>
      </c>
      <c r="E11" s="16">
        <v>5</v>
      </c>
      <c r="F11" s="19">
        <v>3.98</v>
      </c>
      <c r="G11" s="19">
        <v>-6.5670000000000002</v>
      </c>
      <c r="H11" s="19">
        <v>3.98</v>
      </c>
      <c r="I11" s="19">
        <v>-6.5670000000000002</v>
      </c>
      <c r="J11" s="19">
        <v>115.2</v>
      </c>
      <c r="K11" s="19">
        <v>0.2</v>
      </c>
      <c r="L11" s="19">
        <v>-0.33</v>
      </c>
      <c r="M11" s="19">
        <v>0.2</v>
      </c>
      <c r="N11" s="19">
        <v>-0.33</v>
      </c>
      <c r="O11" s="28">
        <v>1.0017391304347827</v>
      </c>
      <c r="P11" s="20" t="s">
        <v>35</v>
      </c>
    </row>
    <row r="12" spans="1:16" hidden="1" x14ac:dyDescent="0.45">
      <c r="A12" s="5">
        <v>4</v>
      </c>
      <c r="B12" s="2" t="s">
        <v>5</v>
      </c>
      <c r="C12" s="2" t="s">
        <v>7</v>
      </c>
      <c r="D12" s="23">
        <v>0.4909722222222222</v>
      </c>
      <c r="E12" s="16">
        <v>5</v>
      </c>
      <c r="F12" s="19">
        <v>11.343</v>
      </c>
      <c r="G12" s="19">
        <v>-6.5670000000000002</v>
      </c>
      <c r="H12" s="19">
        <v>11.343</v>
      </c>
      <c r="I12" s="19">
        <v>-6.5670000000000002</v>
      </c>
      <c r="J12" s="19">
        <v>115.5</v>
      </c>
      <c r="K12" s="19">
        <v>0.57000000000000006</v>
      </c>
      <c r="L12" s="19">
        <v>-0.33</v>
      </c>
      <c r="M12" s="19">
        <v>0.57000000000000006</v>
      </c>
      <c r="N12" s="19">
        <v>-0.33</v>
      </c>
      <c r="O12" s="28">
        <v>1.0043478260869565</v>
      </c>
      <c r="P12" s="20" t="s">
        <v>35</v>
      </c>
    </row>
    <row r="13" spans="1:16" hidden="1" x14ac:dyDescent="0.45">
      <c r="A13" s="5">
        <v>5</v>
      </c>
      <c r="B13" s="2" t="s">
        <v>5</v>
      </c>
      <c r="C13" s="2" t="s">
        <v>7</v>
      </c>
      <c r="D13" s="23"/>
      <c r="E13" s="16"/>
      <c r="F13" s="19">
        <v>18.905000000000001</v>
      </c>
      <c r="G13" s="19">
        <v>-6.5670000000000002</v>
      </c>
      <c r="H13" s="26"/>
      <c r="I13" s="26"/>
      <c r="J13" s="26"/>
      <c r="K13" s="26"/>
      <c r="L13" s="26">
        <v>-0.33</v>
      </c>
      <c r="M13" s="26"/>
      <c r="N13" s="26"/>
      <c r="O13" s="29"/>
      <c r="P13" s="27" t="s">
        <v>36</v>
      </c>
    </row>
    <row r="14" spans="1:16" hidden="1" x14ac:dyDescent="0.45">
      <c r="A14" s="5">
        <v>6</v>
      </c>
      <c r="B14" s="2" t="s">
        <v>5</v>
      </c>
      <c r="C14" s="2" t="s">
        <v>7</v>
      </c>
      <c r="D14" s="23"/>
      <c r="E14" s="16"/>
      <c r="F14" s="19">
        <v>19.899999999999999</v>
      </c>
      <c r="G14" s="19">
        <v>-4.5369999999999999</v>
      </c>
      <c r="H14" s="26"/>
      <c r="I14" s="26"/>
      <c r="J14" s="26"/>
      <c r="K14" s="26"/>
      <c r="L14" s="26">
        <v>-0.22798994974874373</v>
      </c>
      <c r="M14" s="26"/>
      <c r="N14" s="26"/>
      <c r="O14" s="29"/>
      <c r="P14" s="27" t="s">
        <v>36</v>
      </c>
    </row>
    <row r="15" spans="1:16" hidden="1" x14ac:dyDescent="0.45">
      <c r="A15" s="5">
        <v>7</v>
      </c>
      <c r="B15" s="2" t="s">
        <v>4</v>
      </c>
      <c r="C15" s="2" t="s">
        <v>7</v>
      </c>
      <c r="D15" s="23">
        <v>0.6791666666666667</v>
      </c>
      <c r="E15" s="16">
        <v>5</v>
      </c>
      <c r="F15" s="19">
        <v>1.99</v>
      </c>
      <c r="G15" s="19">
        <v>1.99</v>
      </c>
      <c r="H15" s="19">
        <v>1.99</v>
      </c>
      <c r="I15" s="19">
        <v>1.99</v>
      </c>
      <c r="J15" s="19">
        <v>114.8</v>
      </c>
      <c r="K15" s="19">
        <v>0.1</v>
      </c>
      <c r="L15" s="19">
        <v>0.1</v>
      </c>
      <c r="M15" s="19">
        <v>0.1</v>
      </c>
      <c r="N15" s="19">
        <v>0.1</v>
      </c>
      <c r="O15" s="28">
        <v>0.99826086956521731</v>
      </c>
      <c r="P15" s="20" t="s">
        <v>35</v>
      </c>
    </row>
    <row r="16" spans="1:16" hidden="1" x14ac:dyDescent="0.45">
      <c r="A16" s="5">
        <v>1</v>
      </c>
      <c r="B16" s="2" t="s">
        <v>34</v>
      </c>
      <c r="C16" s="2" t="s">
        <v>8</v>
      </c>
      <c r="D16" s="23">
        <v>0.67083333333333328</v>
      </c>
      <c r="E16" s="16">
        <v>1</v>
      </c>
      <c r="F16" s="19">
        <v>1.99</v>
      </c>
      <c r="G16" s="19">
        <v>0</v>
      </c>
      <c r="H16" s="19">
        <v>1.99</v>
      </c>
      <c r="I16" s="19">
        <v>0</v>
      </c>
      <c r="J16" s="19">
        <v>114.5</v>
      </c>
      <c r="K16" s="19">
        <v>0.1</v>
      </c>
      <c r="L16" s="19">
        <v>0</v>
      </c>
      <c r="M16" s="19">
        <v>0.1</v>
      </c>
      <c r="N16" s="19">
        <v>0</v>
      </c>
      <c r="O16" s="28">
        <v>0.9956521739130435</v>
      </c>
      <c r="P16" s="20" t="s">
        <v>35</v>
      </c>
    </row>
    <row r="17" spans="1:16" hidden="1" x14ac:dyDescent="0.45">
      <c r="A17" s="5">
        <v>2</v>
      </c>
      <c r="B17" s="2" t="s">
        <v>5</v>
      </c>
      <c r="C17" s="2" t="s">
        <v>8</v>
      </c>
      <c r="D17" s="23">
        <v>0.69166666666666665</v>
      </c>
      <c r="E17" s="16">
        <v>1</v>
      </c>
      <c r="F17" s="19">
        <v>1.99</v>
      </c>
      <c r="G17" s="19">
        <v>-1.99</v>
      </c>
      <c r="H17" s="19">
        <v>1.988</v>
      </c>
      <c r="I17" s="19">
        <v>-1.99</v>
      </c>
      <c r="J17" s="19">
        <v>114.6</v>
      </c>
      <c r="K17" s="19">
        <v>0.1</v>
      </c>
      <c r="L17" s="19">
        <v>-0.1</v>
      </c>
      <c r="M17" s="19">
        <v>0.1</v>
      </c>
      <c r="N17" s="19">
        <v>-0.1</v>
      </c>
      <c r="O17" s="28">
        <v>0.99652173913043474</v>
      </c>
      <c r="P17" s="20" t="s">
        <v>35</v>
      </c>
    </row>
    <row r="18" spans="1:16" hidden="1" x14ac:dyDescent="0.45">
      <c r="A18" s="5">
        <v>3</v>
      </c>
      <c r="B18" s="2" t="s">
        <v>5</v>
      </c>
      <c r="C18" s="2" t="s">
        <v>8</v>
      </c>
      <c r="D18" s="23">
        <f>+D11+5/24/60</f>
        <v>0.40347222222222223</v>
      </c>
      <c r="E18" s="16">
        <v>1</v>
      </c>
      <c r="F18" s="19">
        <v>3.98</v>
      </c>
      <c r="G18" s="19">
        <v>-6.5670000000000002</v>
      </c>
      <c r="H18" s="19">
        <v>3.98</v>
      </c>
      <c r="I18" s="19">
        <v>-6.5670000000000002</v>
      </c>
      <c r="J18" s="19">
        <v>115.2</v>
      </c>
      <c r="K18" s="19">
        <v>0.2</v>
      </c>
      <c r="L18" s="19">
        <v>-0.33</v>
      </c>
      <c r="M18" s="19">
        <v>0.2</v>
      </c>
      <c r="N18" s="19">
        <v>-0.33</v>
      </c>
      <c r="O18" s="28">
        <v>1.0017391304347827</v>
      </c>
      <c r="P18" s="20" t="s">
        <v>35</v>
      </c>
    </row>
    <row r="19" spans="1:16" hidden="1" x14ac:dyDescent="0.45">
      <c r="A19" s="5">
        <v>4</v>
      </c>
      <c r="B19" s="2" t="s">
        <v>5</v>
      </c>
      <c r="C19" s="2" t="s">
        <v>8</v>
      </c>
      <c r="D19" s="23">
        <f>+D12+5/24/60</f>
        <v>0.49444444444444441</v>
      </c>
      <c r="E19" s="16">
        <v>1</v>
      </c>
      <c r="F19" s="19">
        <v>11.343</v>
      </c>
      <c r="G19" s="19">
        <v>-6.5670000000000002</v>
      </c>
      <c r="H19" s="19">
        <v>11.343</v>
      </c>
      <c r="I19" s="19">
        <v>-6.5670000000000002</v>
      </c>
      <c r="J19" s="19">
        <v>115.5</v>
      </c>
      <c r="K19" s="19">
        <v>0.57000000000000006</v>
      </c>
      <c r="L19" s="19">
        <v>-0.33</v>
      </c>
      <c r="M19" s="19">
        <v>0.57000000000000006</v>
      </c>
      <c r="N19" s="19">
        <v>-0.33</v>
      </c>
      <c r="O19" s="28">
        <v>1.0043478260869565</v>
      </c>
      <c r="P19" s="20" t="s">
        <v>35</v>
      </c>
    </row>
    <row r="20" spans="1:16" hidden="1" x14ac:dyDescent="0.45">
      <c r="A20" s="5">
        <v>5</v>
      </c>
      <c r="B20" s="2" t="s">
        <v>5</v>
      </c>
      <c r="C20" s="2" t="s">
        <v>8</v>
      </c>
      <c r="D20" s="25">
        <v>45435.499305555553</v>
      </c>
      <c r="E20" s="16">
        <v>1</v>
      </c>
      <c r="F20" s="19">
        <v>18.905000000000001</v>
      </c>
      <c r="G20" s="19">
        <v>-6.5670000000000002</v>
      </c>
      <c r="H20" s="19">
        <v>18.905000000000001</v>
      </c>
      <c r="I20" s="19">
        <v>-6.5670000000000002</v>
      </c>
      <c r="J20" s="19">
        <v>115.7</v>
      </c>
      <c r="K20" s="19">
        <v>0.95000000000000018</v>
      </c>
      <c r="L20" s="19">
        <v>-0.33</v>
      </c>
      <c r="M20" s="19">
        <v>0.95000000000000018</v>
      </c>
      <c r="N20" s="19">
        <v>-0.33</v>
      </c>
      <c r="O20" s="28">
        <v>1.0060869565217392</v>
      </c>
      <c r="P20" s="6" t="s">
        <v>36</v>
      </c>
    </row>
    <row r="21" spans="1:16" hidden="1" x14ac:dyDescent="0.45">
      <c r="A21" s="5">
        <v>6</v>
      </c>
      <c r="B21" s="2" t="s">
        <v>5</v>
      </c>
      <c r="C21" s="2" t="s">
        <v>8</v>
      </c>
      <c r="D21" s="25">
        <v>45448.51666666667</v>
      </c>
      <c r="E21" s="16">
        <v>1</v>
      </c>
      <c r="F21" s="19">
        <v>19.899999999999999</v>
      </c>
      <c r="G21" s="19">
        <v>-4.5369999999999999</v>
      </c>
      <c r="H21" s="19">
        <v>19.899999999999999</v>
      </c>
      <c r="I21" s="19">
        <v>-4.5369999999999999</v>
      </c>
      <c r="J21" s="19">
        <v>115.2</v>
      </c>
      <c r="K21" s="19">
        <v>1</v>
      </c>
      <c r="L21" s="19">
        <v>-0.22798994974874373</v>
      </c>
      <c r="M21" s="19">
        <v>1</v>
      </c>
      <c r="N21" s="19">
        <v>-0.22798994974874373</v>
      </c>
      <c r="O21" s="28">
        <v>1.0017391304347827</v>
      </c>
      <c r="P21" s="6" t="s">
        <v>36</v>
      </c>
    </row>
    <row r="22" spans="1:16" hidden="1" x14ac:dyDescent="0.45">
      <c r="A22" s="5">
        <v>7</v>
      </c>
      <c r="B22" s="2" t="s">
        <v>4</v>
      </c>
      <c r="C22" s="2" t="s">
        <v>8</v>
      </c>
      <c r="D22" s="23">
        <f>+D15+5/24/60</f>
        <v>0.68263888888888891</v>
      </c>
      <c r="E22" s="16">
        <v>1</v>
      </c>
      <c r="F22" s="19">
        <v>1.99</v>
      </c>
      <c r="G22" s="19">
        <v>1.99</v>
      </c>
      <c r="H22" s="19">
        <v>1.99</v>
      </c>
      <c r="I22" s="19">
        <v>1.99</v>
      </c>
      <c r="J22" s="19">
        <v>114.8</v>
      </c>
      <c r="K22" s="19">
        <v>0.1</v>
      </c>
      <c r="L22" s="19">
        <v>0.1</v>
      </c>
      <c r="M22" s="19">
        <v>0.1</v>
      </c>
      <c r="N22" s="19">
        <v>0.1</v>
      </c>
      <c r="O22" s="28">
        <v>0.99826086956521731</v>
      </c>
      <c r="P22" s="20" t="s">
        <v>35</v>
      </c>
    </row>
    <row r="23" spans="1:16" x14ac:dyDescent="0.45">
      <c r="A23" s="5">
        <v>1</v>
      </c>
      <c r="B23" s="2" t="s">
        <v>34</v>
      </c>
      <c r="C23" s="2" t="s">
        <v>9</v>
      </c>
      <c r="D23" s="23">
        <v>0.67152777777777772</v>
      </c>
      <c r="E23" s="16">
        <v>1</v>
      </c>
      <c r="F23" s="19">
        <v>1.99</v>
      </c>
      <c r="G23" s="19">
        <v>0</v>
      </c>
      <c r="H23" s="19">
        <v>1.99</v>
      </c>
      <c r="I23" s="19">
        <v>0</v>
      </c>
      <c r="J23" s="19">
        <v>114.5</v>
      </c>
      <c r="K23" s="19">
        <v>0.1</v>
      </c>
      <c r="L23" s="19">
        <v>0</v>
      </c>
      <c r="M23" s="19">
        <v>0.1</v>
      </c>
      <c r="N23" s="19">
        <v>0</v>
      </c>
      <c r="O23" s="28">
        <v>0.9956521739130435</v>
      </c>
      <c r="P23" s="20" t="s">
        <v>35</v>
      </c>
    </row>
    <row r="24" spans="1:16" x14ac:dyDescent="0.45">
      <c r="A24" s="5">
        <v>2</v>
      </c>
      <c r="B24" s="2" t="s">
        <v>5</v>
      </c>
      <c r="C24" s="2" t="s">
        <v>9</v>
      </c>
      <c r="D24" s="23">
        <f>+D17+1/24/60</f>
        <v>0.69236111111111109</v>
      </c>
      <c r="E24" s="16">
        <v>1</v>
      </c>
      <c r="F24" s="19">
        <v>1.99</v>
      </c>
      <c r="G24" s="19">
        <v>-1.99</v>
      </c>
      <c r="H24" s="19">
        <v>1.988</v>
      </c>
      <c r="I24" s="19">
        <v>-1.99</v>
      </c>
      <c r="J24" s="19">
        <v>114.6</v>
      </c>
      <c r="K24" s="19">
        <v>0.1</v>
      </c>
      <c r="L24" s="19">
        <v>-0.1</v>
      </c>
      <c r="M24" s="19">
        <v>0.1</v>
      </c>
      <c r="N24" s="19">
        <v>-0.1</v>
      </c>
      <c r="O24" s="28">
        <v>0.99652173913043474</v>
      </c>
      <c r="P24" s="20" t="s">
        <v>35</v>
      </c>
    </row>
    <row r="25" spans="1:16" x14ac:dyDescent="0.45">
      <c r="A25" s="5">
        <v>3</v>
      </c>
      <c r="B25" s="2" t="s">
        <v>5</v>
      </c>
      <c r="C25" s="2" t="s">
        <v>9</v>
      </c>
      <c r="D25" s="23">
        <f>+D18+1/24/60</f>
        <v>0.40416666666666667</v>
      </c>
      <c r="E25" s="16">
        <v>1</v>
      </c>
      <c r="F25" s="19">
        <v>3.98</v>
      </c>
      <c r="G25" s="19">
        <v>-6.5670000000000002</v>
      </c>
      <c r="H25" s="19">
        <v>3.98</v>
      </c>
      <c r="I25" s="19">
        <v>-6.5670000000000002</v>
      </c>
      <c r="J25" s="19">
        <v>115.2</v>
      </c>
      <c r="K25" s="19">
        <v>0.2</v>
      </c>
      <c r="L25" s="19">
        <v>-0.33</v>
      </c>
      <c r="M25" s="19">
        <v>0.2</v>
      </c>
      <c r="N25" s="19">
        <v>-0.33</v>
      </c>
      <c r="O25" s="28">
        <v>1.0017391304347827</v>
      </c>
      <c r="P25" s="20" t="s">
        <v>35</v>
      </c>
    </row>
    <row r="26" spans="1:16" x14ac:dyDescent="0.45">
      <c r="A26" s="5">
        <v>4</v>
      </c>
      <c r="B26" s="2" t="s">
        <v>5</v>
      </c>
      <c r="C26" s="2" t="s">
        <v>9</v>
      </c>
      <c r="D26" s="23">
        <f>+D19+1/24/60</f>
        <v>0.49513888888888885</v>
      </c>
      <c r="E26" s="16">
        <v>1</v>
      </c>
      <c r="F26" s="19">
        <v>11.343</v>
      </c>
      <c r="G26" s="19">
        <v>-6.5670000000000002</v>
      </c>
      <c r="H26" s="19">
        <v>11.343</v>
      </c>
      <c r="I26" s="19">
        <v>-6.5670000000000002</v>
      </c>
      <c r="J26" s="19">
        <v>115.5</v>
      </c>
      <c r="K26" s="19">
        <v>0.57000000000000006</v>
      </c>
      <c r="L26" s="19">
        <v>-0.33</v>
      </c>
      <c r="M26" s="19">
        <v>0.57000000000000006</v>
      </c>
      <c r="N26" s="19">
        <v>-0.33</v>
      </c>
      <c r="O26" s="28">
        <v>1.0043478260869565</v>
      </c>
      <c r="P26" s="20" t="s">
        <v>35</v>
      </c>
    </row>
    <row r="27" spans="1:16" x14ac:dyDescent="0.45">
      <c r="A27" s="5">
        <v>5</v>
      </c>
      <c r="B27" s="2" t="s">
        <v>5</v>
      </c>
      <c r="C27" s="2" t="s">
        <v>9</v>
      </c>
      <c r="D27" s="23"/>
      <c r="E27" s="16"/>
      <c r="F27" s="19">
        <v>18.905000000000001</v>
      </c>
      <c r="G27" s="19">
        <v>-6.5670000000000002</v>
      </c>
      <c r="H27" s="26"/>
      <c r="I27" s="26"/>
      <c r="J27" s="26"/>
      <c r="K27" s="26"/>
      <c r="L27" s="26">
        <v>-0.33</v>
      </c>
      <c r="M27" s="26"/>
      <c r="N27" s="26"/>
      <c r="O27" s="29"/>
      <c r="P27" s="27" t="s">
        <v>36</v>
      </c>
    </row>
    <row r="28" spans="1:16" x14ac:dyDescent="0.45">
      <c r="A28" s="5">
        <v>6</v>
      </c>
      <c r="B28" s="2" t="s">
        <v>5</v>
      </c>
      <c r="C28" s="2" t="s">
        <v>9</v>
      </c>
      <c r="D28" s="23"/>
      <c r="E28" s="16"/>
      <c r="F28" s="19">
        <v>19.899999999999999</v>
      </c>
      <c r="G28" s="19">
        <v>-4.5369999999999999</v>
      </c>
      <c r="H28" s="26"/>
      <c r="I28" s="26"/>
      <c r="J28" s="26"/>
      <c r="K28" s="26"/>
      <c r="L28" s="26">
        <v>-0.22798994974874373</v>
      </c>
      <c r="M28" s="26"/>
      <c r="N28" s="26"/>
      <c r="O28" s="29"/>
      <c r="P28" s="27" t="s">
        <v>36</v>
      </c>
    </row>
    <row r="29" spans="1:16" x14ac:dyDescent="0.45">
      <c r="A29" s="5">
        <v>7</v>
      </c>
      <c r="B29" s="2" t="s">
        <v>4</v>
      </c>
      <c r="C29" s="2" t="s">
        <v>9</v>
      </c>
      <c r="D29" s="23">
        <f>+D22+1/24/60</f>
        <v>0.68333333333333335</v>
      </c>
      <c r="E29" s="16">
        <v>1</v>
      </c>
      <c r="F29" s="19">
        <v>1.99</v>
      </c>
      <c r="G29" s="19">
        <v>1.99</v>
      </c>
      <c r="H29" s="19">
        <v>1.99</v>
      </c>
      <c r="I29" s="19">
        <v>1.99</v>
      </c>
      <c r="J29" s="19">
        <v>114.8</v>
      </c>
      <c r="K29" s="19">
        <v>0.1</v>
      </c>
      <c r="L29" s="19">
        <v>0.1</v>
      </c>
      <c r="M29" s="19">
        <v>0.1</v>
      </c>
      <c r="N29" s="19">
        <v>0.1</v>
      </c>
      <c r="O29" s="28">
        <v>0.99826086956521731</v>
      </c>
      <c r="P29" s="20" t="s">
        <v>35</v>
      </c>
    </row>
    <row r="30" spans="1:16" hidden="1" x14ac:dyDescent="0.45">
      <c r="A30" s="5">
        <v>8</v>
      </c>
      <c r="B30" s="2" t="s">
        <v>4</v>
      </c>
      <c r="C30" s="2" t="s">
        <v>7</v>
      </c>
      <c r="D30" s="23">
        <v>0.41388888888888886</v>
      </c>
      <c r="E30" s="16">
        <v>5</v>
      </c>
      <c r="F30" s="19">
        <v>3.98</v>
      </c>
      <c r="G30" s="19">
        <v>6.5670000000000002</v>
      </c>
      <c r="H30" s="19">
        <v>3.98</v>
      </c>
      <c r="I30" s="19">
        <v>6.5670000000000002</v>
      </c>
      <c r="J30" s="19">
        <v>115.75</v>
      </c>
      <c r="K30" s="19">
        <v>0.2</v>
      </c>
      <c r="L30" s="19">
        <v>0.33</v>
      </c>
      <c r="M30" s="19">
        <v>0.2</v>
      </c>
      <c r="N30" s="19">
        <v>0.33</v>
      </c>
      <c r="O30" s="28">
        <v>1.0065217391304349</v>
      </c>
      <c r="P30" s="20" t="s">
        <v>35</v>
      </c>
    </row>
    <row r="31" spans="1:16" hidden="1" x14ac:dyDescent="0.45">
      <c r="A31" s="5">
        <v>9</v>
      </c>
      <c r="B31" s="2" t="s">
        <v>4</v>
      </c>
      <c r="C31" s="2" t="s">
        <v>7</v>
      </c>
      <c r="D31" s="23">
        <v>0.42499999999999999</v>
      </c>
      <c r="E31" s="16">
        <v>5</v>
      </c>
      <c r="F31" s="19">
        <v>11.343</v>
      </c>
      <c r="G31" s="19">
        <v>6.5670000000000002</v>
      </c>
      <c r="H31" s="19">
        <v>11.343</v>
      </c>
      <c r="I31" s="19">
        <v>6.5670000000000002</v>
      </c>
      <c r="J31" s="19">
        <v>115.8</v>
      </c>
      <c r="K31" s="19">
        <v>0.57000000000000006</v>
      </c>
      <c r="L31" s="19">
        <v>0.33</v>
      </c>
      <c r="M31" s="19">
        <v>0.57000000000000006</v>
      </c>
      <c r="N31" s="19">
        <v>0.33</v>
      </c>
      <c r="O31" s="28">
        <v>1.0069565217391303</v>
      </c>
      <c r="P31" s="20" t="s">
        <v>35</v>
      </c>
    </row>
    <row r="32" spans="1:16" hidden="1" x14ac:dyDescent="0.45">
      <c r="A32" s="5">
        <v>10</v>
      </c>
      <c r="B32" s="2" t="s">
        <v>4</v>
      </c>
      <c r="C32" s="2" t="s">
        <v>7</v>
      </c>
      <c r="D32" s="23"/>
      <c r="E32" s="16"/>
      <c r="F32" s="19">
        <v>18.905000000000001</v>
      </c>
      <c r="G32" s="19">
        <v>6.5670000000000002</v>
      </c>
      <c r="H32" s="26"/>
      <c r="I32" s="26"/>
      <c r="J32" s="26"/>
      <c r="K32" s="26"/>
      <c r="L32" s="26">
        <v>0.33</v>
      </c>
      <c r="M32" s="26"/>
      <c r="N32" s="26"/>
      <c r="O32" s="29"/>
      <c r="P32" s="27" t="s">
        <v>36</v>
      </c>
    </row>
    <row r="33" spans="1:16" hidden="1" x14ac:dyDescent="0.45">
      <c r="A33" s="5">
        <v>11</v>
      </c>
      <c r="B33" s="2" t="s">
        <v>4</v>
      </c>
      <c r="C33" s="2" t="s">
        <v>7</v>
      </c>
      <c r="D33" s="23"/>
      <c r="E33" s="16"/>
      <c r="F33" s="19">
        <v>19.899999999999999</v>
      </c>
      <c r="G33" s="19">
        <v>4.5369999999999999</v>
      </c>
      <c r="H33" s="26"/>
      <c r="I33" s="26"/>
      <c r="J33" s="26"/>
      <c r="K33" s="26"/>
      <c r="L33" s="26">
        <v>0.22798994974874373</v>
      </c>
      <c r="M33" s="26"/>
      <c r="N33" s="26"/>
      <c r="O33" s="29"/>
      <c r="P33" s="27" t="s">
        <v>36</v>
      </c>
    </row>
    <row r="34" spans="1:16" hidden="1" x14ac:dyDescent="0.45">
      <c r="A34" s="5">
        <v>12</v>
      </c>
      <c r="B34" s="2" t="s">
        <v>4</v>
      </c>
      <c r="C34" s="2" t="s">
        <v>7</v>
      </c>
      <c r="D34" s="23"/>
      <c r="E34" s="16"/>
      <c r="F34" s="19">
        <v>19.899999999999999</v>
      </c>
      <c r="G34" s="19">
        <v>0</v>
      </c>
      <c r="H34" s="26"/>
      <c r="I34" s="26"/>
      <c r="J34" s="26"/>
      <c r="K34" s="26"/>
      <c r="L34" s="26">
        <v>0</v>
      </c>
      <c r="M34" s="26"/>
      <c r="N34" s="26"/>
      <c r="O34" s="29"/>
      <c r="P34" s="27" t="s">
        <v>36</v>
      </c>
    </row>
    <row r="35" spans="1:16" hidden="1" x14ac:dyDescent="0.45">
      <c r="A35" s="5">
        <v>13</v>
      </c>
      <c r="B35" s="2" t="s">
        <v>4</v>
      </c>
      <c r="C35" s="2" t="s">
        <v>7</v>
      </c>
      <c r="D35" s="23">
        <v>0.70694444444444449</v>
      </c>
      <c r="E35" s="16">
        <v>5</v>
      </c>
      <c r="F35" s="19">
        <v>1.29</v>
      </c>
      <c r="G35" s="19">
        <v>0.995</v>
      </c>
      <c r="H35" s="19">
        <v>1.29</v>
      </c>
      <c r="I35" s="19">
        <v>0.995</v>
      </c>
      <c r="J35" s="19">
        <v>114</v>
      </c>
      <c r="K35" s="19">
        <v>6.4824120603015081E-2</v>
      </c>
      <c r="L35" s="19">
        <v>0.05</v>
      </c>
      <c r="M35" s="19">
        <v>6.4824120603015081E-2</v>
      </c>
      <c r="N35" s="19">
        <v>0.05</v>
      </c>
      <c r="O35" s="28">
        <v>0.99130434782608701</v>
      </c>
      <c r="P35" s="20" t="s">
        <v>35</v>
      </c>
    </row>
    <row r="36" spans="1:16" hidden="1" x14ac:dyDescent="0.45">
      <c r="A36" s="5">
        <v>14</v>
      </c>
      <c r="B36" s="2" t="s">
        <v>5</v>
      </c>
      <c r="C36" s="2" t="s">
        <v>7</v>
      </c>
      <c r="D36" s="23">
        <v>0.69652777777777775</v>
      </c>
      <c r="E36" s="16">
        <v>5</v>
      </c>
      <c r="F36" s="19">
        <v>1.29</v>
      </c>
      <c r="G36" s="19">
        <v>-0.995</v>
      </c>
      <c r="H36" s="19">
        <v>1.29</v>
      </c>
      <c r="I36" s="19">
        <v>-0.995</v>
      </c>
      <c r="J36" s="19">
        <v>114</v>
      </c>
      <c r="K36" s="19">
        <v>6.4824120603015081E-2</v>
      </c>
      <c r="L36" s="19">
        <v>-0.05</v>
      </c>
      <c r="M36" s="19">
        <v>6.4824120603015081E-2</v>
      </c>
      <c r="N36" s="19">
        <v>-0.05</v>
      </c>
      <c r="O36" s="28">
        <v>0.99130434782608701</v>
      </c>
      <c r="P36" s="20" t="s">
        <v>35</v>
      </c>
    </row>
    <row r="37" spans="1:16" hidden="1" x14ac:dyDescent="0.45">
      <c r="A37" s="5">
        <v>8</v>
      </c>
      <c r="B37" s="2" t="s">
        <v>4</v>
      </c>
      <c r="C37" s="2" t="s">
        <v>8</v>
      </c>
      <c r="D37" s="23">
        <f t="shared" ref="D37:D38" si="0">+D30+5/24/60</f>
        <v>0.41736111111111107</v>
      </c>
      <c r="E37" s="16">
        <v>1</v>
      </c>
      <c r="F37" s="19">
        <v>3.98</v>
      </c>
      <c r="G37" s="19">
        <v>6.5670000000000002</v>
      </c>
      <c r="H37" s="19">
        <v>3.98</v>
      </c>
      <c r="I37" s="19">
        <v>6.5670000000000002</v>
      </c>
      <c r="J37" s="19">
        <v>115.75</v>
      </c>
      <c r="K37" s="19">
        <v>0.2</v>
      </c>
      <c r="L37" s="19">
        <v>0.33</v>
      </c>
      <c r="M37" s="19">
        <v>0.2</v>
      </c>
      <c r="N37" s="19">
        <v>0.33</v>
      </c>
      <c r="O37" s="28">
        <v>1.0065217391304349</v>
      </c>
      <c r="P37" s="20" t="s">
        <v>35</v>
      </c>
    </row>
    <row r="38" spans="1:16" hidden="1" x14ac:dyDescent="0.45">
      <c r="A38" s="5">
        <v>9</v>
      </c>
      <c r="B38" s="2" t="s">
        <v>4</v>
      </c>
      <c r="C38" s="2" t="s">
        <v>8</v>
      </c>
      <c r="D38" s="23">
        <f t="shared" si="0"/>
        <v>0.4284722222222222</v>
      </c>
      <c r="E38" s="16">
        <v>1</v>
      </c>
      <c r="F38" s="19">
        <v>11.343</v>
      </c>
      <c r="G38" s="19">
        <v>6.5670000000000002</v>
      </c>
      <c r="H38" s="19">
        <v>11.343</v>
      </c>
      <c r="I38" s="19">
        <v>6.5670000000000002</v>
      </c>
      <c r="J38" s="19">
        <v>115.8</v>
      </c>
      <c r="K38" s="19">
        <v>0.57000000000000006</v>
      </c>
      <c r="L38" s="19">
        <v>0.33</v>
      </c>
      <c r="M38" s="19">
        <v>0.57000000000000006</v>
      </c>
      <c r="N38" s="19">
        <v>0.33</v>
      </c>
      <c r="O38" s="28">
        <v>1.0069565217391303</v>
      </c>
      <c r="P38" s="20" t="s">
        <v>35</v>
      </c>
    </row>
    <row r="39" spans="1:16" hidden="1" x14ac:dyDescent="0.45">
      <c r="A39" s="5">
        <v>10</v>
      </c>
      <c r="B39" s="2" t="s">
        <v>4</v>
      </c>
      <c r="C39" s="2" t="s">
        <v>8</v>
      </c>
      <c r="D39" s="25">
        <v>45438.527777777781</v>
      </c>
      <c r="E39" s="16">
        <v>1</v>
      </c>
      <c r="F39" s="19">
        <v>18.905000000000001</v>
      </c>
      <c r="G39" s="19">
        <v>6.5670000000000002</v>
      </c>
      <c r="H39" s="19">
        <v>18.905000000000001</v>
      </c>
      <c r="I39" s="19">
        <v>6.5670000000000002</v>
      </c>
      <c r="J39" s="19">
        <v>116.2</v>
      </c>
      <c r="K39" s="19">
        <v>0.95000000000000018</v>
      </c>
      <c r="L39" s="19">
        <v>0.33</v>
      </c>
      <c r="M39" s="19">
        <v>0.95000000000000018</v>
      </c>
      <c r="N39" s="19">
        <v>0.33</v>
      </c>
      <c r="O39" s="28">
        <v>1.0104347826086957</v>
      </c>
      <c r="P39" s="6" t="s">
        <v>36</v>
      </c>
    </row>
    <row r="40" spans="1:16" hidden="1" x14ac:dyDescent="0.45">
      <c r="A40" s="5">
        <v>11</v>
      </c>
      <c r="B40" s="2" t="s">
        <v>4</v>
      </c>
      <c r="C40" s="2" t="s">
        <v>8</v>
      </c>
      <c r="D40" s="25">
        <v>45448.518750000003</v>
      </c>
      <c r="E40" s="16">
        <v>1</v>
      </c>
      <c r="F40" s="19">
        <v>19.899999999999999</v>
      </c>
      <c r="G40" s="19">
        <v>4.5369999999999999</v>
      </c>
      <c r="H40" s="19">
        <v>19.899999999999999</v>
      </c>
      <c r="I40" s="19">
        <v>4.5369999999999999</v>
      </c>
      <c r="J40" s="19">
        <v>115.2</v>
      </c>
      <c r="K40" s="19">
        <v>1</v>
      </c>
      <c r="L40" s="19">
        <v>0.22798994974874373</v>
      </c>
      <c r="M40" s="19">
        <v>1</v>
      </c>
      <c r="N40" s="19">
        <v>0.22798994974874373</v>
      </c>
      <c r="O40" s="28">
        <v>1.0017391304347827</v>
      </c>
      <c r="P40" s="6" t="s">
        <v>36</v>
      </c>
    </row>
    <row r="41" spans="1:16" hidden="1" x14ac:dyDescent="0.45">
      <c r="A41" s="5">
        <v>12</v>
      </c>
      <c r="B41" s="2" t="s">
        <v>4</v>
      </c>
      <c r="C41" s="2" t="s">
        <v>8</v>
      </c>
      <c r="D41" s="25">
        <v>45448.519444444442</v>
      </c>
      <c r="E41" s="16">
        <v>1</v>
      </c>
      <c r="F41" s="19">
        <v>19.899999999999999</v>
      </c>
      <c r="G41" s="19">
        <v>0</v>
      </c>
      <c r="H41" s="19">
        <v>19.899999999999999</v>
      </c>
      <c r="I41" s="19">
        <v>0</v>
      </c>
      <c r="J41" s="19">
        <v>115.2</v>
      </c>
      <c r="K41" s="19">
        <v>1</v>
      </c>
      <c r="L41" s="19">
        <v>0</v>
      </c>
      <c r="M41" s="19">
        <v>1</v>
      </c>
      <c r="N41" s="19">
        <v>0</v>
      </c>
      <c r="O41" s="28">
        <v>1.0017391304347827</v>
      </c>
      <c r="P41" s="6" t="s">
        <v>36</v>
      </c>
    </row>
    <row r="42" spans="1:16" hidden="1" x14ac:dyDescent="0.45">
      <c r="A42" s="5">
        <v>13</v>
      </c>
      <c r="B42" s="2" t="s">
        <v>4</v>
      </c>
      <c r="C42" s="2" t="s">
        <v>8</v>
      </c>
      <c r="D42" s="23">
        <f t="shared" ref="D42:D43" si="1">+D35+5/24/60</f>
        <v>0.7104166666666667</v>
      </c>
      <c r="E42" s="16">
        <v>1</v>
      </c>
      <c r="F42" s="19">
        <v>1.29</v>
      </c>
      <c r="G42" s="19">
        <v>0.995</v>
      </c>
      <c r="H42" s="19">
        <v>1.29</v>
      </c>
      <c r="I42" s="19">
        <v>0.995</v>
      </c>
      <c r="J42" s="19">
        <v>114</v>
      </c>
      <c r="K42" s="19">
        <v>6.4824120603015081E-2</v>
      </c>
      <c r="L42" s="19">
        <v>0.05</v>
      </c>
      <c r="M42" s="19">
        <v>6.4824120603015081E-2</v>
      </c>
      <c r="N42" s="19">
        <v>0.05</v>
      </c>
      <c r="O42" s="28">
        <v>0.99130434782608701</v>
      </c>
      <c r="P42" s="20" t="s">
        <v>35</v>
      </c>
    </row>
    <row r="43" spans="1:16" hidden="1" x14ac:dyDescent="0.45">
      <c r="A43" s="5">
        <v>14</v>
      </c>
      <c r="B43" s="2" t="s">
        <v>5</v>
      </c>
      <c r="C43" s="2" t="s">
        <v>8</v>
      </c>
      <c r="D43" s="23">
        <f t="shared" si="1"/>
        <v>0.7</v>
      </c>
      <c r="E43" s="16">
        <v>1</v>
      </c>
      <c r="F43" s="19">
        <v>1.29</v>
      </c>
      <c r="G43" s="19">
        <v>-0.995</v>
      </c>
      <c r="H43" s="19">
        <v>1.29</v>
      </c>
      <c r="I43" s="19">
        <v>-0.995</v>
      </c>
      <c r="J43" s="19">
        <v>114</v>
      </c>
      <c r="K43" s="19">
        <v>6.4824120603015081E-2</v>
      </c>
      <c r="L43" s="19">
        <v>-0.05</v>
      </c>
      <c r="M43" s="19">
        <v>6.4824120603015081E-2</v>
      </c>
      <c r="N43" s="19">
        <v>-0.05</v>
      </c>
      <c r="O43" s="28">
        <v>0.99130434782608701</v>
      </c>
      <c r="P43" s="20" t="s">
        <v>35</v>
      </c>
    </row>
    <row r="44" spans="1:16" x14ac:dyDescent="0.45">
      <c r="A44" s="5">
        <v>8</v>
      </c>
      <c r="B44" s="2" t="s">
        <v>4</v>
      </c>
      <c r="C44" s="2" t="s">
        <v>9</v>
      </c>
      <c r="D44" s="23">
        <f t="shared" ref="D44:D45" si="2">+D37+1/24/60</f>
        <v>0.41805555555555551</v>
      </c>
      <c r="E44" s="16">
        <v>1</v>
      </c>
      <c r="F44" s="19">
        <v>3.98</v>
      </c>
      <c r="G44" s="19">
        <v>6.5670000000000002</v>
      </c>
      <c r="H44" s="19">
        <v>3.98</v>
      </c>
      <c r="I44" s="19">
        <v>6.5670000000000002</v>
      </c>
      <c r="J44" s="19">
        <v>115.75</v>
      </c>
      <c r="K44" s="19">
        <v>0.2</v>
      </c>
      <c r="L44" s="19">
        <v>0.33</v>
      </c>
      <c r="M44" s="19">
        <v>0.2</v>
      </c>
      <c r="N44" s="19">
        <v>0.33</v>
      </c>
      <c r="O44" s="28">
        <v>1.0065217391304349</v>
      </c>
      <c r="P44" s="20" t="s">
        <v>35</v>
      </c>
    </row>
    <row r="45" spans="1:16" x14ac:dyDescent="0.45">
      <c r="A45" s="5">
        <v>9</v>
      </c>
      <c r="B45" s="2" t="s">
        <v>4</v>
      </c>
      <c r="C45" s="2" t="s">
        <v>9</v>
      </c>
      <c r="D45" s="23">
        <f t="shared" si="2"/>
        <v>0.42916666666666664</v>
      </c>
      <c r="E45" s="16">
        <v>1</v>
      </c>
      <c r="F45" s="19">
        <v>11.343</v>
      </c>
      <c r="G45" s="19">
        <v>6.5670000000000002</v>
      </c>
      <c r="H45" s="19">
        <v>11.343</v>
      </c>
      <c r="I45" s="19">
        <v>6.5670000000000002</v>
      </c>
      <c r="J45" s="19">
        <v>115.8</v>
      </c>
      <c r="K45" s="19">
        <v>0.57000000000000006</v>
      </c>
      <c r="L45" s="19">
        <v>0.33</v>
      </c>
      <c r="M45" s="19">
        <v>0.57000000000000006</v>
      </c>
      <c r="N45" s="19">
        <v>0.33</v>
      </c>
      <c r="O45" s="28">
        <v>1.0069565217391303</v>
      </c>
      <c r="P45" s="20" t="s">
        <v>35</v>
      </c>
    </row>
    <row r="46" spans="1:16" x14ac:dyDescent="0.45">
      <c r="A46" s="5">
        <v>10</v>
      </c>
      <c r="B46" s="2" t="s">
        <v>4</v>
      </c>
      <c r="C46" s="2" t="s">
        <v>9</v>
      </c>
      <c r="D46" s="23"/>
      <c r="E46" s="17"/>
      <c r="F46" s="19">
        <v>18.905000000000001</v>
      </c>
      <c r="G46" s="19">
        <v>6.5670000000000002</v>
      </c>
      <c r="H46" s="26"/>
      <c r="I46" s="26"/>
      <c r="J46" s="26"/>
      <c r="K46" s="26"/>
      <c r="L46" s="26">
        <v>0.33</v>
      </c>
      <c r="M46" s="26"/>
      <c r="N46" s="26"/>
      <c r="O46" s="29"/>
      <c r="P46" s="27" t="s">
        <v>36</v>
      </c>
    </row>
    <row r="47" spans="1:16" x14ac:dyDescent="0.45">
      <c r="A47" s="5">
        <v>11</v>
      </c>
      <c r="B47" s="2" t="s">
        <v>4</v>
      </c>
      <c r="C47" s="2" t="s">
        <v>9</v>
      </c>
      <c r="D47" s="23"/>
      <c r="E47" s="17"/>
      <c r="F47" s="19">
        <v>19.899999999999999</v>
      </c>
      <c r="G47" s="19">
        <v>4.5369999999999999</v>
      </c>
      <c r="H47" s="26"/>
      <c r="I47" s="26"/>
      <c r="J47" s="26"/>
      <c r="K47" s="26"/>
      <c r="L47" s="26">
        <v>0.22798994974874373</v>
      </c>
      <c r="M47" s="26"/>
      <c r="N47" s="26"/>
      <c r="O47" s="29"/>
      <c r="P47" s="27" t="s">
        <v>36</v>
      </c>
    </row>
    <row r="48" spans="1:16" x14ac:dyDescent="0.45">
      <c r="A48" s="5">
        <v>12</v>
      </c>
      <c r="B48" s="2" t="s">
        <v>4</v>
      </c>
      <c r="C48" s="2" t="s">
        <v>9</v>
      </c>
      <c r="D48" s="23"/>
      <c r="E48" s="17"/>
      <c r="F48" s="19">
        <v>19.899999999999999</v>
      </c>
      <c r="G48" s="19">
        <v>0</v>
      </c>
      <c r="H48" s="26"/>
      <c r="I48" s="26"/>
      <c r="J48" s="26"/>
      <c r="K48" s="26"/>
      <c r="L48" s="26">
        <v>0</v>
      </c>
      <c r="M48" s="26"/>
      <c r="N48" s="26"/>
      <c r="O48" s="29"/>
      <c r="P48" s="27" t="s">
        <v>36</v>
      </c>
    </row>
    <row r="49" spans="1:16" x14ac:dyDescent="0.45">
      <c r="A49" s="5">
        <v>13</v>
      </c>
      <c r="B49" s="2" t="s">
        <v>4</v>
      </c>
      <c r="C49" s="2" t="s">
        <v>9</v>
      </c>
      <c r="D49" s="23">
        <f t="shared" ref="D49:D50" si="3">+D42+1/24/60</f>
        <v>0.71111111111111114</v>
      </c>
      <c r="E49" s="17">
        <v>1</v>
      </c>
      <c r="F49" s="19">
        <v>1.29</v>
      </c>
      <c r="G49" s="19">
        <v>0.995</v>
      </c>
      <c r="H49" s="19">
        <v>1.29</v>
      </c>
      <c r="I49" s="19">
        <v>0.995</v>
      </c>
      <c r="J49" s="19">
        <v>114</v>
      </c>
      <c r="K49" s="19">
        <v>6.4824120603015081E-2</v>
      </c>
      <c r="L49" s="19">
        <v>0.05</v>
      </c>
      <c r="M49" s="19">
        <v>6.4824120603015081E-2</v>
      </c>
      <c r="N49" s="19">
        <v>0.05</v>
      </c>
      <c r="O49" s="28">
        <v>0.99130434782608701</v>
      </c>
      <c r="P49" s="20" t="s">
        <v>35</v>
      </c>
    </row>
    <row r="50" spans="1:16" ht="14.65" thickBot="1" x14ac:dyDescent="0.5">
      <c r="A50" s="7">
        <v>14</v>
      </c>
      <c r="B50" s="8" t="s">
        <v>5</v>
      </c>
      <c r="C50" s="8" t="s">
        <v>9</v>
      </c>
      <c r="D50" s="24">
        <f t="shared" si="3"/>
        <v>0.7006944444444444</v>
      </c>
      <c r="E50" s="18">
        <v>1</v>
      </c>
      <c r="F50" s="21">
        <v>1.29</v>
      </c>
      <c r="G50" s="21">
        <v>-0.995</v>
      </c>
      <c r="H50" s="21">
        <v>1.29</v>
      </c>
      <c r="I50" s="21">
        <v>-0.995</v>
      </c>
      <c r="J50" s="21">
        <v>114</v>
      </c>
      <c r="K50" s="21">
        <v>6.4824120603015081E-2</v>
      </c>
      <c r="L50" s="21">
        <v>-0.05</v>
      </c>
      <c r="M50" s="21">
        <v>6.4824120603015081E-2</v>
      </c>
      <c r="N50" s="21">
        <v>-0.05</v>
      </c>
      <c r="O50" s="30">
        <v>0.99130434782608701</v>
      </c>
      <c r="P50" s="22" t="s">
        <v>35</v>
      </c>
    </row>
    <row r="53" spans="1:16" x14ac:dyDescent="0.45">
      <c r="A53" s="31" t="s">
        <v>12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</row>
    <row r="54" spans="1:16" x14ac:dyDescent="0.4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</row>
    <row r="55" spans="1:16" x14ac:dyDescent="0.4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</row>
    <row r="56" spans="1:16" x14ac:dyDescent="0.4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</row>
    <row r="57" spans="1:16" x14ac:dyDescent="0.4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</row>
    <row r="58" spans="1:16" x14ac:dyDescent="0.4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</row>
    <row r="59" spans="1:16" x14ac:dyDescent="0.4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</row>
    <row r="61" spans="1:16" x14ac:dyDescent="0.45">
      <c r="A61" t="s">
        <v>31</v>
      </c>
    </row>
    <row r="63" spans="1:16" ht="14.65" thickBot="1" x14ac:dyDescent="0.5"/>
    <row r="64" spans="1:16" x14ac:dyDescent="0.45">
      <c r="A64" s="32" t="s">
        <v>22</v>
      </c>
      <c r="B64" s="33"/>
      <c r="C64" s="3" t="s">
        <v>23</v>
      </c>
      <c r="D64" s="3" t="s">
        <v>24</v>
      </c>
      <c r="E64" s="4" t="s">
        <v>25</v>
      </c>
      <c r="F64" s="1"/>
      <c r="G64" s="1"/>
      <c r="H64" s="1"/>
      <c r="I64" s="1"/>
      <c r="J64" s="1"/>
    </row>
    <row r="65" spans="1:5" ht="14.65" thickBot="1" x14ac:dyDescent="0.5">
      <c r="A65" s="34"/>
      <c r="B65" s="35"/>
      <c r="C65" s="8"/>
      <c r="D65" s="8"/>
      <c r="E65" s="9"/>
    </row>
  </sheetData>
  <autoFilter ref="A8:P50" xr:uid="{A54F9BB6-6176-4BC7-B5BF-3DE1BE29470E}">
    <filterColumn colId="2">
      <filters>
        <filter val="Factor de potencia"/>
      </filters>
    </filterColumn>
  </autoFilter>
  <mergeCells count="2">
    <mergeCell ref="A53:P59"/>
    <mergeCell ref="A64:B6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49C23-8F89-4032-B41A-779AB546BEA2}">
  <dimension ref="A1:V5"/>
  <sheetViews>
    <sheetView topLeftCell="A7" zoomScale="85" zoomScaleNormal="85" workbookViewId="0">
      <selection activeCell="K18" sqref="K18"/>
    </sheetView>
  </sheetViews>
  <sheetFormatPr baseColWidth="10" defaultRowHeight="14.25" x14ac:dyDescent="0.45"/>
  <cols>
    <col min="1" max="1" width="18.86328125" customWidth="1"/>
  </cols>
  <sheetData>
    <row r="1" spans="1:22" ht="62.1" customHeight="1" x14ac:dyDescent="0.45">
      <c r="C1" s="11" t="s">
        <v>32</v>
      </c>
    </row>
    <row r="2" spans="1:22" x14ac:dyDescent="0.45">
      <c r="A2" s="10" t="s">
        <v>13</v>
      </c>
      <c r="B2" t="s">
        <v>14</v>
      </c>
    </row>
    <row r="5" spans="1:22" x14ac:dyDescent="0.45">
      <c r="B5" s="10" t="s">
        <v>40</v>
      </c>
      <c r="L5" s="10" t="s">
        <v>39</v>
      </c>
      <c r="V5" s="10" t="s">
        <v>38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Curva de capacidad preliminar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NEBY JENNYFER CASTRILLON GUTIERREZ</dc:creator>
  <cp:lastModifiedBy>Adriana Perez</cp:lastModifiedBy>
  <dcterms:created xsi:type="dcterms:W3CDTF">2019-09-16T14:16:40Z</dcterms:created>
  <dcterms:modified xsi:type="dcterms:W3CDTF">2024-07-24T16:30:20Z</dcterms:modified>
</cp:coreProperties>
</file>